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ihaddal\Desktop\Food 1 Comparison\"/>
    </mc:Choice>
  </mc:AlternateContent>
  <xr:revisionPtr revIDLastSave="2" documentId="13_ncr:1_{93D0F411-A21C-496A-990F-35F0808492F7}" xr6:coauthVersionLast="47" xr6:coauthVersionMax="47" xr10:uidLastSave="{78FEE038-0974-48C9-A968-2FD3805A8F66}"/>
  <bookViews>
    <workbookView xWindow="-120" yWindow="-120" windowWidth="24000" windowHeight="12015" xr2:uid="{00000000-000D-0000-FFFF-FFFF00000000}"/>
  </bookViews>
  <sheets>
    <sheet name="Comparisons" sheetId="4" r:id="rId1"/>
    <sheet name="Week 35 and 36" sheetId="1" r:id="rId2"/>
    <sheet name="Week 48 and 49" sheetId="5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6" i="4" l="1"/>
  <c r="E188" i="4"/>
  <c r="E143" i="4"/>
  <c r="E593" i="4"/>
  <c r="E590" i="4"/>
  <c r="E566" i="4"/>
  <c r="E467" i="4"/>
  <c r="E395" i="4"/>
  <c r="E386" i="4"/>
  <c r="E368" i="4"/>
  <c r="E332" i="4"/>
  <c r="E323" i="4"/>
  <c r="E322" i="4"/>
  <c r="E278" i="4"/>
  <c r="E250" i="4"/>
  <c r="E242" i="4"/>
  <c r="E233" i="4"/>
  <c r="E224" i="4"/>
  <c r="E215" i="4"/>
  <c r="C13" i="4"/>
  <c r="C14" i="4"/>
  <c r="C15" i="4"/>
  <c r="C16" i="4"/>
  <c r="C17" i="4"/>
  <c r="C18" i="4"/>
  <c r="C19" i="4"/>
  <c r="C20" i="4"/>
  <c r="C22" i="4"/>
  <c r="C23" i="4"/>
  <c r="C24" i="4"/>
  <c r="C25" i="4"/>
  <c r="C26" i="4"/>
  <c r="C27" i="4"/>
  <c r="D27" i="4" s="1"/>
  <c r="E27" i="4" s="1"/>
  <c r="C28" i="4"/>
  <c r="C29" i="4"/>
  <c r="C31" i="4"/>
  <c r="C32" i="4"/>
  <c r="C33" i="4"/>
  <c r="C34" i="4"/>
  <c r="C35" i="4"/>
  <c r="C36" i="4"/>
  <c r="C37" i="4"/>
  <c r="D37" i="4" s="1"/>
  <c r="E37" i="4" s="1"/>
  <c r="C38" i="4"/>
  <c r="C40" i="4"/>
  <c r="C41" i="4"/>
  <c r="C42" i="4"/>
  <c r="C43" i="4"/>
  <c r="D43" i="4" s="1"/>
  <c r="E43" i="4" s="1"/>
  <c r="C44" i="4"/>
  <c r="C45" i="4"/>
  <c r="C46" i="4"/>
  <c r="C47" i="4"/>
  <c r="C49" i="4"/>
  <c r="C50" i="4"/>
  <c r="C51" i="4"/>
  <c r="C52" i="4"/>
  <c r="C53" i="4"/>
  <c r="D53" i="4" s="1"/>
  <c r="E53" i="4" s="1"/>
  <c r="C54" i="4"/>
  <c r="C55" i="4"/>
  <c r="C56" i="4"/>
  <c r="C58" i="4"/>
  <c r="C59" i="4"/>
  <c r="D59" i="4" s="1"/>
  <c r="E59" i="4" s="1"/>
  <c r="C60" i="4"/>
  <c r="C61" i="4"/>
  <c r="C62" i="4"/>
  <c r="C63" i="4"/>
  <c r="C64" i="4"/>
  <c r="C65" i="4"/>
  <c r="C67" i="4"/>
  <c r="C68" i="4"/>
  <c r="C69" i="4"/>
  <c r="D69" i="4" s="1"/>
  <c r="E69" i="4" s="1"/>
  <c r="C70" i="4"/>
  <c r="C71" i="4"/>
  <c r="C72" i="4"/>
  <c r="C73" i="4"/>
  <c r="C74" i="4"/>
  <c r="C76" i="4"/>
  <c r="C77" i="4"/>
  <c r="C78" i="4"/>
  <c r="C79" i="4"/>
  <c r="C80" i="4"/>
  <c r="C81" i="4"/>
  <c r="C82" i="4"/>
  <c r="C83" i="4"/>
  <c r="C85" i="4"/>
  <c r="D85" i="4" s="1"/>
  <c r="E85" i="4" s="1"/>
  <c r="C86" i="4"/>
  <c r="C87" i="4"/>
  <c r="C88" i="4"/>
  <c r="C89" i="4"/>
  <c r="C90" i="4"/>
  <c r="C91" i="4"/>
  <c r="D91" i="4" s="1"/>
  <c r="E91" i="4" s="1"/>
  <c r="C92" i="4"/>
  <c r="C94" i="4"/>
  <c r="C95" i="4"/>
  <c r="C96" i="4"/>
  <c r="D96" i="4" s="1"/>
  <c r="E96" i="4" s="1"/>
  <c r="C97" i="4"/>
  <c r="D97" i="4" s="1"/>
  <c r="E97" i="4" s="1"/>
  <c r="C98" i="4"/>
  <c r="D98" i="4" s="1"/>
  <c r="E98" i="4" s="1"/>
  <c r="C99" i="4"/>
  <c r="C100" i="4"/>
  <c r="D100" i="4" s="1"/>
  <c r="E100" i="4" s="1"/>
  <c r="C101" i="4"/>
  <c r="D101" i="4" s="1"/>
  <c r="E101" i="4" s="1"/>
  <c r="C103" i="4"/>
  <c r="D103" i="4" s="1"/>
  <c r="E103" i="4" s="1"/>
  <c r="C104" i="4"/>
  <c r="D104" i="4" s="1"/>
  <c r="E104" i="4" s="1"/>
  <c r="C105" i="4"/>
  <c r="D105" i="4" s="1"/>
  <c r="E105" i="4" s="1"/>
  <c r="C106" i="4"/>
  <c r="C107" i="4"/>
  <c r="D107" i="4" s="1"/>
  <c r="E107" i="4" s="1"/>
  <c r="C108" i="4"/>
  <c r="C109" i="4"/>
  <c r="C110" i="4"/>
  <c r="C112" i="4"/>
  <c r="D112" i="4" s="1"/>
  <c r="E112" i="4" s="1"/>
  <c r="C113" i="4"/>
  <c r="D113" i="4" s="1"/>
  <c r="E113" i="4" s="1"/>
  <c r="C114" i="4"/>
  <c r="D114" i="4" s="1"/>
  <c r="E114" i="4" s="1"/>
  <c r="C115" i="4"/>
  <c r="C116" i="4"/>
  <c r="D116" i="4" s="1"/>
  <c r="E116" i="4" s="1"/>
  <c r="C117" i="4"/>
  <c r="D117" i="4" s="1"/>
  <c r="E117" i="4" s="1"/>
  <c r="C118" i="4"/>
  <c r="D118" i="4" s="1"/>
  <c r="E118" i="4" s="1"/>
  <c r="C119" i="4"/>
  <c r="D119" i="4" s="1"/>
  <c r="E119" i="4" s="1"/>
  <c r="C121" i="4"/>
  <c r="D121" i="4" s="1"/>
  <c r="E121" i="4" s="1"/>
  <c r="C122" i="4"/>
  <c r="C123" i="4"/>
  <c r="D123" i="4" s="1"/>
  <c r="E123" i="4" s="1"/>
  <c r="C124" i="4"/>
  <c r="C125" i="4"/>
  <c r="C126" i="4"/>
  <c r="C127" i="4"/>
  <c r="C128" i="4"/>
  <c r="D128" i="4" s="1"/>
  <c r="E128" i="4" s="1"/>
  <c r="C130" i="4"/>
  <c r="D130" i="4" s="1"/>
  <c r="E130" i="4" s="1"/>
  <c r="C131" i="4"/>
  <c r="C132" i="4"/>
  <c r="D132" i="4" s="1"/>
  <c r="E132" i="4" s="1"/>
  <c r="C133" i="4"/>
  <c r="D133" i="4" s="1"/>
  <c r="E133" i="4" s="1"/>
  <c r="C134" i="4"/>
  <c r="D134" i="4" s="1"/>
  <c r="E134" i="4" s="1"/>
  <c r="C135" i="4"/>
  <c r="D135" i="4" s="1"/>
  <c r="E135" i="4" s="1"/>
  <c r="C136" i="4"/>
  <c r="D136" i="4" s="1"/>
  <c r="E136" i="4" s="1"/>
  <c r="C137" i="4"/>
  <c r="D137" i="4" s="1"/>
  <c r="E137" i="4" s="1"/>
  <c r="C139" i="4"/>
  <c r="D139" i="4" s="1"/>
  <c r="E139" i="4" s="1"/>
  <c r="C140" i="4"/>
  <c r="C141" i="4"/>
  <c r="C142" i="4"/>
  <c r="C143" i="4"/>
  <c r="C144" i="4"/>
  <c r="D144" i="4" s="1"/>
  <c r="E144" i="4" s="1"/>
  <c r="C145" i="4"/>
  <c r="D145" i="4" s="1"/>
  <c r="E145" i="4" s="1"/>
  <c r="C146" i="4"/>
  <c r="D146" i="4" s="1"/>
  <c r="E146" i="4" s="1"/>
  <c r="C148" i="4"/>
  <c r="D148" i="4" s="1"/>
  <c r="E148" i="4" s="1"/>
  <c r="C149" i="4"/>
  <c r="D149" i="4" s="1"/>
  <c r="E149" i="4" s="1"/>
  <c r="C150" i="4"/>
  <c r="D150" i="4" s="1"/>
  <c r="E150" i="4" s="1"/>
  <c r="C151" i="4"/>
  <c r="D151" i="4" s="1"/>
  <c r="E151" i="4" s="1"/>
  <c r="C152" i="4"/>
  <c r="D152" i="4" s="1"/>
  <c r="E152" i="4" s="1"/>
  <c r="C153" i="4"/>
  <c r="D153" i="4" s="1"/>
  <c r="E153" i="4" s="1"/>
  <c r="C154" i="4"/>
  <c r="C155" i="4"/>
  <c r="D155" i="4" s="1"/>
  <c r="E155" i="4" s="1"/>
  <c r="C157" i="4"/>
  <c r="C158" i="4"/>
  <c r="C159" i="4"/>
  <c r="C160" i="4"/>
  <c r="D160" i="4" s="1"/>
  <c r="E160" i="4" s="1"/>
  <c r="C161" i="4"/>
  <c r="D161" i="4" s="1"/>
  <c r="E161" i="4" s="1"/>
  <c r="C162" i="4"/>
  <c r="D162" i="4" s="1"/>
  <c r="E162" i="4" s="1"/>
  <c r="C163" i="4"/>
  <c r="C164" i="4"/>
  <c r="D164" i="4" s="1"/>
  <c r="E164" i="4" s="1"/>
  <c r="C166" i="4"/>
  <c r="D166" i="4" s="1"/>
  <c r="E166" i="4" s="1"/>
  <c r="C167" i="4"/>
  <c r="D167" i="4" s="1"/>
  <c r="E167" i="4" s="1"/>
  <c r="C168" i="4"/>
  <c r="D168" i="4" s="1"/>
  <c r="E168" i="4" s="1"/>
  <c r="C169" i="4"/>
  <c r="D169" i="4" s="1"/>
  <c r="E169" i="4" s="1"/>
  <c r="C170" i="4"/>
  <c r="C171" i="4"/>
  <c r="D171" i="4" s="1"/>
  <c r="E171" i="4" s="1"/>
  <c r="C172" i="4"/>
  <c r="C173" i="4"/>
  <c r="C175" i="4"/>
  <c r="C176" i="4"/>
  <c r="D176" i="4" s="1"/>
  <c r="E176" i="4" s="1"/>
  <c r="C177" i="4"/>
  <c r="D177" i="4" s="1"/>
  <c r="E177" i="4" s="1"/>
  <c r="C178" i="4"/>
  <c r="D178" i="4" s="1"/>
  <c r="E178" i="4" s="1"/>
  <c r="C179" i="4"/>
  <c r="C180" i="4"/>
  <c r="D180" i="4" s="1"/>
  <c r="E180" i="4" s="1"/>
  <c r="C181" i="4"/>
  <c r="D181" i="4" s="1"/>
  <c r="E181" i="4" s="1"/>
  <c r="C182" i="4"/>
  <c r="D182" i="4" s="1"/>
  <c r="E182" i="4" s="1"/>
  <c r="C184" i="4"/>
  <c r="D184" i="4" s="1"/>
  <c r="E184" i="4" s="1"/>
  <c r="C185" i="4"/>
  <c r="D185" i="4" s="1"/>
  <c r="E185" i="4" s="1"/>
  <c r="C186" i="4"/>
  <c r="C187" i="4"/>
  <c r="D187" i="4" s="1"/>
  <c r="E187" i="4" s="1"/>
  <c r="C188" i="4"/>
  <c r="C189" i="4"/>
  <c r="C190" i="4"/>
  <c r="C191" i="4"/>
  <c r="C193" i="4"/>
  <c r="D193" i="4" s="1"/>
  <c r="E193" i="4" s="1"/>
  <c r="C194" i="4"/>
  <c r="D194" i="4" s="1"/>
  <c r="E194" i="4" s="1"/>
  <c r="C195" i="4"/>
  <c r="C196" i="4"/>
  <c r="D196" i="4" s="1"/>
  <c r="E196" i="4" s="1"/>
  <c r="C197" i="4"/>
  <c r="D197" i="4" s="1"/>
  <c r="E197" i="4" s="1"/>
  <c r="C198" i="4"/>
  <c r="D198" i="4" s="1"/>
  <c r="E198" i="4" s="1"/>
  <c r="C199" i="4"/>
  <c r="D199" i="4" s="1"/>
  <c r="E199" i="4" s="1"/>
  <c r="C200" i="4"/>
  <c r="D200" i="4" s="1"/>
  <c r="E200" i="4" s="1"/>
  <c r="C202" i="4"/>
  <c r="C203" i="4"/>
  <c r="D203" i="4" s="1"/>
  <c r="E203" i="4" s="1"/>
  <c r="C204" i="4"/>
  <c r="C205" i="4"/>
  <c r="C206" i="4"/>
  <c r="C207" i="4"/>
  <c r="C208" i="4"/>
  <c r="D208" i="4" s="1"/>
  <c r="E208" i="4" s="1"/>
  <c r="C209" i="4"/>
  <c r="D209" i="4" s="1"/>
  <c r="E209" i="4" s="1"/>
  <c r="C211" i="4"/>
  <c r="C212" i="4"/>
  <c r="D212" i="4" s="1"/>
  <c r="E212" i="4" s="1"/>
  <c r="C213" i="4"/>
  <c r="D213" i="4" s="1"/>
  <c r="E213" i="4" s="1"/>
  <c r="C214" i="4"/>
  <c r="D214" i="4" s="1"/>
  <c r="E214" i="4" s="1"/>
  <c r="C215" i="4"/>
  <c r="D215" i="4" s="1"/>
  <c r="C216" i="4"/>
  <c r="D216" i="4" s="1"/>
  <c r="E216" i="4" s="1"/>
  <c r="C217" i="4"/>
  <c r="D217" i="4" s="1"/>
  <c r="E217" i="4" s="1"/>
  <c r="C218" i="4"/>
  <c r="C220" i="4"/>
  <c r="C221" i="4"/>
  <c r="C222" i="4"/>
  <c r="C223" i="4"/>
  <c r="C224" i="4"/>
  <c r="D224" i="4" s="1"/>
  <c r="C225" i="4"/>
  <c r="D225" i="4" s="1"/>
  <c r="E225" i="4" s="1"/>
  <c r="C226" i="4"/>
  <c r="D226" i="4" s="1"/>
  <c r="E226" i="4" s="1"/>
  <c r="C227" i="4"/>
  <c r="C229" i="4"/>
  <c r="D229" i="4" s="1"/>
  <c r="E229" i="4" s="1"/>
  <c r="C230" i="4"/>
  <c r="D230" i="4" s="1"/>
  <c r="E230" i="4" s="1"/>
  <c r="C231" i="4"/>
  <c r="D231" i="4" s="1"/>
  <c r="E231" i="4" s="1"/>
  <c r="C232" i="4"/>
  <c r="D232" i="4" s="1"/>
  <c r="E232" i="4" s="1"/>
  <c r="C233" i="4"/>
  <c r="D233" i="4" s="1"/>
  <c r="C234" i="4"/>
  <c r="C235" i="4"/>
  <c r="D235" i="4" s="1"/>
  <c r="E235" i="4" s="1"/>
  <c r="C236" i="4"/>
  <c r="C238" i="4"/>
  <c r="C239" i="4"/>
  <c r="C240" i="4"/>
  <c r="D240" i="4" s="1"/>
  <c r="E240" i="4" s="1"/>
  <c r="C241" i="4"/>
  <c r="D241" i="4" s="1"/>
  <c r="E241" i="4" s="1"/>
  <c r="C242" i="4"/>
  <c r="D242" i="4" s="1"/>
  <c r="C243" i="4"/>
  <c r="C244" i="4"/>
  <c r="D244" i="4" s="1"/>
  <c r="E244" i="4" s="1"/>
  <c r="C245" i="4"/>
  <c r="D245" i="4" s="1"/>
  <c r="E245" i="4" s="1"/>
  <c r="C247" i="4"/>
  <c r="D247" i="4" s="1"/>
  <c r="E247" i="4" s="1"/>
  <c r="C248" i="4"/>
  <c r="D248" i="4" s="1"/>
  <c r="E248" i="4" s="1"/>
  <c r="C249" i="4"/>
  <c r="D249" i="4" s="1"/>
  <c r="E249" i="4" s="1"/>
  <c r="C250" i="4"/>
  <c r="C251" i="4"/>
  <c r="D251" i="4" s="1"/>
  <c r="E251" i="4" s="1"/>
  <c r="C252" i="4"/>
  <c r="C253" i="4"/>
  <c r="C254" i="4"/>
  <c r="C256" i="4"/>
  <c r="D256" i="4" s="1"/>
  <c r="E256" i="4" s="1"/>
  <c r="C257" i="4"/>
  <c r="D257" i="4" s="1"/>
  <c r="E257" i="4" s="1"/>
  <c r="C258" i="4"/>
  <c r="D258" i="4" s="1"/>
  <c r="E258" i="4" s="1"/>
  <c r="C259" i="4"/>
  <c r="C260" i="4"/>
  <c r="D260" i="4" s="1"/>
  <c r="E260" i="4" s="1"/>
  <c r="C261" i="4"/>
  <c r="D261" i="4" s="1"/>
  <c r="E261" i="4" s="1"/>
  <c r="C262" i="4"/>
  <c r="D262" i="4" s="1"/>
  <c r="E262" i="4" s="1"/>
  <c r="C263" i="4"/>
  <c r="D263" i="4" s="1"/>
  <c r="E263" i="4" s="1"/>
  <c r="C265" i="4"/>
  <c r="D265" i="4" s="1"/>
  <c r="E265" i="4" s="1"/>
  <c r="C266" i="4"/>
  <c r="C267" i="4"/>
  <c r="D267" i="4" s="1"/>
  <c r="E267" i="4" s="1"/>
  <c r="C268" i="4"/>
  <c r="C269" i="4"/>
  <c r="C270" i="4"/>
  <c r="C271" i="4"/>
  <c r="C272" i="4"/>
  <c r="D272" i="4" s="1"/>
  <c r="E272" i="4" s="1"/>
  <c r="C274" i="4"/>
  <c r="D274" i="4" s="1"/>
  <c r="E274" i="4" s="1"/>
  <c r="C275" i="4"/>
  <c r="C276" i="4"/>
  <c r="D276" i="4" s="1"/>
  <c r="E276" i="4" s="1"/>
  <c r="C277" i="4"/>
  <c r="D277" i="4" s="1"/>
  <c r="E277" i="4" s="1"/>
  <c r="C278" i="4"/>
  <c r="D278" i="4" s="1"/>
  <c r="C279" i="4"/>
  <c r="D279" i="4" s="1"/>
  <c r="E279" i="4" s="1"/>
  <c r="C280" i="4"/>
  <c r="D280" i="4" s="1"/>
  <c r="E280" i="4" s="1"/>
  <c r="C281" i="4"/>
  <c r="D281" i="4" s="1"/>
  <c r="E281" i="4" s="1"/>
  <c r="C283" i="4"/>
  <c r="D283" i="4" s="1"/>
  <c r="E283" i="4" s="1"/>
  <c r="C284" i="4"/>
  <c r="C285" i="4"/>
  <c r="C286" i="4"/>
  <c r="C287" i="4"/>
  <c r="C288" i="4"/>
  <c r="D288" i="4" s="1"/>
  <c r="E288" i="4" s="1"/>
  <c r="C289" i="4"/>
  <c r="D289" i="4" s="1"/>
  <c r="E289" i="4" s="1"/>
  <c r="C290" i="4"/>
  <c r="D290" i="4" s="1"/>
  <c r="E290" i="4" s="1"/>
  <c r="C292" i="4"/>
  <c r="D292" i="4" s="1"/>
  <c r="E292" i="4" s="1"/>
  <c r="C293" i="4"/>
  <c r="D293" i="4" s="1"/>
  <c r="E293" i="4" s="1"/>
  <c r="C294" i="4"/>
  <c r="D294" i="4" s="1"/>
  <c r="E294" i="4" s="1"/>
  <c r="C295" i="4"/>
  <c r="D295" i="4" s="1"/>
  <c r="E295" i="4" s="1"/>
  <c r="C296" i="4"/>
  <c r="D296" i="4" s="1"/>
  <c r="E296" i="4" s="1"/>
  <c r="C297" i="4"/>
  <c r="D297" i="4" s="1"/>
  <c r="E297" i="4" s="1"/>
  <c r="C298" i="4"/>
  <c r="C299" i="4"/>
  <c r="D299" i="4" s="1"/>
  <c r="E299" i="4" s="1"/>
  <c r="C301" i="4"/>
  <c r="C302" i="4"/>
  <c r="C303" i="4"/>
  <c r="C304" i="4"/>
  <c r="D304" i="4" s="1"/>
  <c r="E304" i="4" s="1"/>
  <c r="C305" i="4"/>
  <c r="D305" i="4" s="1"/>
  <c r="E305" i="4" s="1"/>
  <c r="C306" i="4"/>
  <c r="D306" i="4" s="1"/>
  <c r="E306" i="4" s="1"/>
  <c r="C307" i="4"/>
  <c r="C308" i="4"/>
  <c r="D308" i="4" s="1"/>
  <c r="E308" i="4" s="1"/>
  <c r="C310" i="4"/>
  <c r="D310" i="4" s="1"/>
  <c r="E310" i="4" s="1"/>
  <c r="C311" i="4"/>
  <c r="D311" i="4" s="1"/>
  <c r="E311" i="4" s="1"/>
  <c r="C312" i="4"/>
  <c r="D312" i="4" s="1"/>
  <c r="E312" i="4" s="1"/>
  <c r="C313" i="4"/>
  <c r="D313" i="4" s="1"/>
  <c r="E313" i="4" s="1"/>
  <c r="C314" i="4"/>
  <c r="C315" i="4"/>
  <c r="D315" i="4" s="1"/>
  <c r="E315" i="4" s="1"/>
  <c r="C316" i="4"/>
  <c r="C317" i="4"/>
  <c r="C319" i="4"/>
  <c r="C320" i="4"/>
  <c r="C321" i="4"/>
  <c r="D321" i="4" s="1"/>
  <c r="E321" i="4" s="1"/>
  <c r="C322" i="4"/>
  <c r="D322" i="4" s="1"/>
  <c r="C323" i="4"/>
  <c r="C324" i="4"/>
  <c r="D324" i="4" s="1"/>
  <c r="E324" i="4" s="1"/>
  <c r="C325" i="4"/>
  <c r="D325" i="4" s="1"/>
  <c r="E325" i="4" s="1"/>
  <c r="C326" i="4"/>
  <c r="D326" i="4" s="1"/>
  <c r="E326" i="4" s="1"/>
  <c r="C328" i="4"/>
  <c r="D328" i="4" s="1"/>
  <c r="E328" i="4" s="1"/>
  <c r="C329" i="4"/>
  <c r="D329" i="4" s="1"/>
  <c r="E329" i="4" s="1"/>
  <c r="C330" i="4"/>
  <c r="C331" i="4"/>
  <c r="D331" i="4" s="1"/>
  <c r="E331" i="4" s="1"/>
  <c r="C332" i="4"/>
  <c r="C333" i="4"/>
  <c r="C334" i="4"/>
  <c r="C335" i="4"/>
  <c r="C337" i="4"/>
  <c r="D337" i="4" s="1"/>
  <c r="E337" i="4" s="1"/>
  <c r="C338" i="4"/>
  <c r="D338" i="4" s="1"/>
  <c r="E338" i="4" s="1"/>
  <c r="C339" i="4"/>
  <c r="C340" i="4"/>
  <c r="D340" i="4" s="1"/>
  <c r="E340" i="4" s="1"/>
  <c r="C341" i="4"/>
  <c r="D341" i="4" s="1"/>
  <c r="E341" i="4" s="1"/>
  <c r="C342" i="4"/>
  <c r="D342" i="4" s="1"/>
  <c r="E342" i="4" s="1"/>
  <c r="C343" i="4"/>
  <c r="D343" i="4" s="1"/>
  <c r="E343" i="4" s="1"/>
  <c r="C344" i="4"/>
  <c r="D344" i="4" s="1"/>
  <c r="E344" i="4" s="1"/>
  <c r="C346" i="4"/>
  <c r="C347" i="4"/>
  <c r="D347" i="4" s="1"/>
  <c r="E347" i="4" s="1"/>
  <c r="C348" i="4"/>
  <c r="C349" i="4"/>
  <c r="C350" i="4"/>
  <c r="C351" i="4"/>
  <c r="C352" i="4"/>
  <c r="C353" i="4"/>
  <c r="D353" i="4" s="1"/>
  <c r="E353" i="4" s="1"/>
  <c r="C355" i="4"/>
  <c r="C356" i="4"/>
  <c r="D356" i="4" s="1"/>
  <c r="E356" i="4" s="1"/>
  <c r="C357" i="4"/>
  <c r="D357" i="4" s="1"/>
  <c r="E357" i="4" s="1"/>
  <c r="C358" i="4"/>
  <c r="D358" i="4" s="1"/>
  <c r="E358" i="4" s="1"/>
  <c r="C359" i="4"/>
  <c r="D359" i="4" s="1"/>
  <c r="E359" i="4" s="1"/>
  <c r="C360" i="4"/>
  <c r="D360" i="4" s="1"/>
  <c r="E360" i="4" s="1"/>
  <c r="C361" i="4"/>
  <c r="D361" i="4" s="1"/>
  <c r="E361" i="4" s="1"/>
  <c r="C362" i="4"/>
  <c r="C364" i="4"/>
  <c r="C365" i="4"/>
  <c r="C366" i="4"/>
  <c r="C367" i="4"/>
  <c r="C368" i="4"/>
  <c r="C369" i="4"/>
  <c r="D369" i="4" s="1"/>
  <c r="E369" i="4" s="1"/>
  <c r="C370" i="4"/>
  <c r="D370" i="4" s="1"/>
  <c r="E370" i="4" s="1"/>
  <c r="C371" i="4"/>
  <c r="C373" i="4"/>
  <c r="D373" i="4" s="1"/>
  <c r="E373" i="4" s="1"/>
  <c r="C374" i="4"/>
  <c r="D374" i="4" s="1"/>
  <c r="E374" i="4" s="1"/>
  <c r="C375" i="4"/>
  <c r="D375" i="4" s="1"/>
  <c r="E375" i="4" s="1"/>
  <c r="C376" i="4"/>
  <c r="D376" i="4" s="1"/>
  <c r="E376" i="4" s="1"/>
  <c r="C377" i="4"/>
  <c r="D377" i="4" s="1"/>
  <c r="E377" i="4" s="1"/>
  <c r="C378" i="4"/>
  <c r="C379" i="4"/>
  <c r="D379" i="4" s="1"/>
  <c r="E379" i="4" s="1"/>
  <c r="C380" i="4"/>
  <c r="C382" i="4"/>
  <c r="C383" i="4"/>
  <c r="C384" i="4"/>
  <c r="C385" i="4"/>
  <c r="D385" i="4" s="1"/>
  <c r="E385" i="4" s="1"/>
  <c r="C386" i="4"/>
  <c r="D386" i="4" s="1"/>
  <c r="C387" i="4"/>
  <c r="C388" i="4"/>
  <c r="D388" i="4" s="1"/>
  <c r="E388" i="4" s="1"/>
  <c r="C389" i="4"/>
  <c r="D389" i="4" s="1"/>
  <c r="E389" i="4" s="1"/>
  <c r="C391" i="4"/>
  <c r="D391" i="4" s="1"/>
  <c r="E391" i="4" s="1"/>
  <c r="C392" i="4"/>
  <c r="D392" i="4" s="1"/>
  <c r="E392" i="4" s="1"/>
  <c r="C393" i="4"/>
  <c r="D393" i="4" s="1"/>
  <c r="E393" i="4" s="1"/>
  <c r="C394" i="4"/>
  <c r="C395" i="4"/>
  <c r="D395" i="4" s="1"/>
  <c r="C396" i="4"/>
  <c r="C397" i="4"/>
  <c r="C398" i="4"/>
  <c r="C400" i="4"/>
  <c r="C401" i="4"/>
  <c r="D401" i="4" s="1"/>
  <c r="E401" i="4" s="1"/>
  <c r="C402" i="4"/>
  <c r="D402" i="4" s="1"/>
  <c r="E402" i="4" s="1"/>
  <c r="C403" i="4"/>
  <c r="C404" i="4"/>
  <c r="D404" i="4" s="1"/>
  <c r="E404" i="4" s="1"/>
  <c r="C405" i="4"/>
  <c r="D405" i="4" s="1"/>
  <c r="E405" i="4" s="1"/>
  <c r="C406" i="4"/>
  <c r="D406" i="4" s="1"/>
  <c r="E406" i="4" s="1"/>
  <c r="C407" i="4"/>
  <c r="D407" i="4" s="1"/>
  <c r="E407" i="4" s="1"/>
  <c r="C409" i="4"/>
  <c r="D409" i="4" s="1"/>
  <c r="E409" i="4" s="1"/>
  <c r="C410" i="4"/>
  <c r="C411" i="4"/>
  <c r="D411" i="4" s="1"/>
  <c r="E411" i="4" s="1"/>
  <c r="C412" i="4"/>
  <c r="C413" i="4"/>
  <c r="C414" i="4"/>
  <c r="C415" i="4"/>
  <c r="C416" i="4"/>
  <c r="C418" i="4"/>
  <c r="D418" i="4" s="1"/>
  <c r="E418" i="4" s="1"/>
  <c r="C419" i="4"/>
  <c r="C420" i="4"/>
  <c r="D420" i="4" s="1"/>
  <c r="E420" i="4" s="1"/>
  <c r="C421" i="4"/>
  <c r="D421" i="4" s="1"/>
  <c r="E421" i="4" s="1"/>
  <c r="C422" i="4"/>
  <c r="D422" i="4" s="1"/>
  <c r="E422" i="4" s="1"/>
  <c r="C423" i="4"/>
  <c r="D423" i="4" s="1"/>
  <c r="E423" i="4" s="1"/>
  <c r="C424" i="4"/>
  <c r="D424" i="4" s="1"/>
  <c r="E424" i="4" s="1"/>
  <c r="C425" i="4"/>
  <c r="D425" i="4" s="1"/>
  <c r="E425" i="4" s="1"/>
  <c r="C427" i="4"/>
  <c r="D427" i="4" s="1"/>
  <c r="E427" i="4" s="1"/>
  <c r="C428" i="4"/>
  <c r="C429" i="4"/>
  <c r="C430" i="4"/>
  <c r="C431" i="4"/>
  <c r="C432" i="4"/>
  <c r="C433" i="4"/>
  <c r="D433" i="4" s="1"/>
  <c r="E433" i="4" s="1"/>
  <c r="C434" i="4"/>
  <c r="D434" i="4" s="1"/>
  <c r="E434" i="4" s="1"/>
  <c r="C436" i="4"/>
  <c r="D436" i="4" s="1"/>
  <c r="E436" i="4" s="1"/>
  <c r="C437" i="4"/>
  <c r="D437" i="4" s="1"/>
  <c r="E437" i="4" s="1"/>
  <c r="C438" i="4"/>
  <c r="D438" i="4" s="1"/>
  <c r="E438" i="4" s="1"/>
  <c r="C439" i="4"/>
  <c r="D439" i="4" s="1"/>
  <c r="E439" i="4" s="1"/>
  <c r="C440" i="4"/>
  <c r="D440" i="4" s="1"/>
  <c r="E440" i="4" s="1"/>
  <c r="C441" i="4"/>
  <c r="D441" i="4" s="1"/>
  <c r="E441" i="4" s="1"/>
  <c r="C442" i="4"/>
  <c r="C443" i="4"/>
  <c r="D443" i="4" s="1"/>
  <c r="E443" i="4" s="1"/>
  <c r="C445" i="4"/>
  <c r="C446" i="4"/>
  <c r="C447" i="4"/>
  <c r="C448" i="4"/>
  <c r="C449" i="4"/>
  <c r="D449" i="4" s="1"/>
  <c r="E449" i="4" s="1"/>
  <c r="C450" i="4"/>
  <c r="D450" i="4" s="1"/>
  <c r="E450" i="4" s="1"/>
  <c r="C451" i="4"/>
  <c r="C452" i="4"/>
  <c r="D452" i="4" s="1"/>
  <c r="E452" i="4" s="1"/>
  <c r="C454" i="4"/>
  <c r="D454" i="4" s="1"/>
  <c r="E454" i="4" s="1"/>
  <c r="C455" i="4"/>
  <c r="D455" i="4" s="1"/>
  <c r="E455" i="4" s="1"/>
  <c r="C456" i="4"/>
  <c r="D456" i="4" s="1"/>
  <c r="E456" i="4" s="1"/>
  <c r="C457" i="4"/>
  <c r="D457" i="4" s="1"/>
  <c r="E457" i="4" s="1"/>
  <c r="C458" i="4"/>
  <c r="C459" i="4"/>
  <c r="D459" i="4" s="1"/>
  <c r="E459" i="4" s="1"/>
  <c r="C460" i="4"/>
  <c r="C461" i="4"/>
  <c r="C463" i="4"/>
  <c r="C464" i="4"/>
  <c r="C465" i="4"/>
  <c r="D465" i="4" s="1"/>
  <c r="E465" i="4" s="1"/>
  <c r="C466" i="4"/>
  <c r="D466" i="4" s="1"/>
  <c r="E466" i="4" s="1"/>
  <c r="C467" i="4"/>
  <c r="C468" i="4"/>
  <c r="D468" i="4" s="1"/>
  <c r="E468" i="4" s="1"/>
  <c r="C469" i="4"/>
  <c r="D469" i="4" s="1"/>
  <c r="E469" i="4" s="1"/>
  <c r="C470" i="4"/>
  <c r="D470" i="4" s="1"/>
  <c r="E470" i="4" s="1"/>
  <c r="C472" i="4"/>
  <c r="D472" i="4" s="1"/>
  <c r="E472" i="4" s="1"/>
  <c r="C473" i="4"/>
  <c r="D473" i="4" s="1"/>
  <c r="E473" i="4" s="1"/>
  <c r="C474" i="4"/>
  <c r="C475" i="4"/>
  <c r="D475" i="4" s="1"/>
  <c r="E475" i="4" s="1"/>
  <c r="C476" i="4"/>
  <c r="C477" i="4"/>
  <c r="C478" i="4"/>
  <c r="C479" i="4"/>
  <c r="C481" i="4"/>
  <c r="D481" i="4" s="1"/>
  <c r="E481" i="4" s="1"/>
  <c r="C482" i="4"/>
  <c r="D482" i="4" s="1"/>
  <c r="E482" i="4" s="1"/>
  <c r="C483" i="4"/>
  <c r="C484" i="4"/>
  <c r="D484" i="4" s="1"/>
  <c r="E484" i="4" s="1"/>
  <c r="C485" i="4"/>
  <c r="D485" i="4" s="1"/>
  <c r="E485" i="4" s="1"/>
  <c r="C486" i="4"/>
  <c r="D486" i="4" s="1"/>
  <c r="E486" i="4" s="1"/>
  <c r="C487" i="4"/>
  <c r="D487" i="4" s="1"/>
  <c r="E487" i="4" s="1"/>
  <c r="C488" i="4"/>
  <c r="D488" i="4" s="1"/>
  <c r="E488" i="4" s="1"/>
  <c r="C490" i="4"/>
  <c r="C491" i="4"/>
  <c r="D491" i="4" s="1"/>
  <c r="E491" i="4" s="1"/>
  <c r="C492" i="4"/>
  <c r="C493" i="4"/>
  <c r="C494" i="4"/>
  <c r="C495" i="4"/>
  <c r="C496" i="4"/>
  <c r="C497" i="4"/>
  <c r="D497" i="4" s="1"/>
  <c r="E497" i="4" s="1"/>
  <c r="C499" i="4"/>
  <c r="C500" i="4"/>
  <c r="D500" i="4" s="1"/>
  <c r="E500" i="4" s="1"/>
  <c r="C501" i="4"/>
  <c r="D501" i="4" s="1"/>
  <c r="E501" i="4" s="1"/>
  <c r="C502" i="4"/>
  <c r="D502" i="4" s="1"/>
  <c r="E502" i="4" s="1"/>
  <c r="C503" i="4"/>
  <c r="D503" i="4" s="1"/>
  <c r="E503" i="4" s="1"/>
  <c r="C504" i="4"/>
  <c r="D504" i="4" s="1"/>
  <c r="E504" i="4" s="1"/>
  <c r="C505" i="4"/>
  <c r="D505" i="4" s="1"/>
  <c r="E505" i="4" s="1"/>
  <c r="C506" i="4"/>
  <c r="C508" i="4"/>
  <c r="C509" i="4"/>
  <c r="C510" i="4"/>
  <c r="C511" i="4"/>
  <c r="C512" i="4"/>
  <c r="C513" i="4"/>
  <c r="D513" i="4" s="1"/>
  <c r="E513" i="4" s="1"/>
  <c r="C514" i="4"/>
  <c r="D514" i="4" s="1"/>
  <c r="E514" i="4" s="1"/>
  <c r="C515" i="4"/>
  <c r="C517" i="4"/>
  <c r="D517" i="4" s="1"/>
  <c r="E517" i="4" s="1"/>
  <c r="C518" i="4"/>
  <c r="D518" i="4" s="1"/>
  <c r="E518" i="4" s="1"/>
  <c r="C519" i="4"/>
  <c r="D519" i="4" s="1"/>
  <c r="E519" i="4" s="1"/>
  <c r="C520" i="4"/>
  <c r="D520" i="4" s="1"/>
  <c r="E520" i="4" s="1"/>
  <c r="C521" i="4"/>
  <c r="D521" i="4" s="1"/>
  <c r="E521" i="4" s="1"/>
  <c r="C522" i="4"/>
  <c r="C523" i="4"/>
  <c r="D523" i="4" s="1"/>
  <c r="E523" i="4" s="1"/>
  <c r="C524" i="4"/>
  <c r="C526" i="4"/>
  <c r="C527" i="4"/>
  <c r="C528" i="4"/>
  <c r="C529" i="4"/>
  <c r="D529" i="4" s="1"/>
  <c r="E529" i="4" s="1"/>
  <c r="C530" i="4"/>
  <c r="D530" i="4" s="1"/>
  <c r="E530" i="4" s="1"/>
  <c r="C531" i="4"/>
  <c r="C532" i="4"/>
  <c r="D532" i="4" s="1"/>
  <c r="E532" i="4" s="1"/>
  <c r="C533" i="4"/>
  <c r="D533" i="4" s="1"/>
  <c r="E533" i="4" s="1"/>
  <c r="C535" i="4"/>
  <c r="D535" i="4" s="1"/>
  <c r="E535" i="4" s="1"/>
  <c r="C536" i="4"/>
  <c r="D536" i="4" s="1"/>
  <c r="E536" i="4" s="1"/>
  <c r="C537" i="4"/>
  <c r="D537" i="4" s="1"/>
  <c r="E537" i="4" s="1"/>
  <c r="C538" i="4"/>
  <c r="C539" i="4"/>
  <c r="D539" i="4" s="1"/>
  <c r="E539" i="4" s="1"/>
  <c r="C540" i="4"/>
  <c r="C541" i="4"/>
  <c r="C542" i="4"/>
  <c r="C544" i="4"/>
  <c r="C545" i="4"/>
  <c r="D545" i="4" s="1"/>
  <c r="E545" i="4" s="1"/>
  <c r="C546" i="4"/>
  <c r="D546" i="4" s="1"/>
  <c r="E546" i="4" s="1"/>
  <c r="C547" i="4"/>
  <c r="C548" i="4"/>
  <c r="D548" i="4" s="1"/>
  <c r="E548" i="4" s="1"/>
  <c r="C549" i="4"/>
  <c r="D549" i="4" s="1"/>
  <c r="E549" i="4" s="1"/>
  <c r="C550" i="4"/>
  <c r="D550" i="4" s="1"/>
  <c r="E550" i="4" s="1"/>
  <c r="C551" i="4"/>
  <c r="D551" i="4" s="1"/>
  <c r="E551" i="4" s="1"/>
  <c r="C553" i="4"/>
  <c r="D553" i="4" s="1"/>
  <c r="E553" i="4" s="1"/>
  <c r="C554" i="4"/>
  <c r="C555" i="4"/>
  <c r="D555" i="4" s="1"/>
  <c r="E555" i="4" s="1"/>
  <c r="C556" i="4"/>
  <c r="C557" i="4"/>
  <c r="C558" i="4"/>
  <c r="C559" i="4"/>
  <c r="C560" i="4"/>
  <c r="C562" i="4"/>
  <c r="D562" i="4" s="1"/>
  <c r="E562" i="4" s="1"/>
  <c r="C563" i="4"/>
  <c r="C564" i="4"/>
  <c r="D564" i="4" s="1"/>
  <c r="E564" i="4" s="1"/>
  <c r="C565" i="4"/>
  <c r="D565" i="4" s="1"/>
  <c r="E565" i="4" s="1"/>
  <c r="C566" i="4"/>
  <c r="D566" i="4" s="1"/>
  <c r="C567" i="4"/>
  <c r="D567" i="4" s="1"/>
  <c r="E567" i="4" s="1"/>
  <c r="C568" i="4"/>
  <c r="D568" i="4" s="1"/>
  <c r="E568" i="4" s="1"/>
  <c r="C569" i="4"/>
  <c r="D569" i="4" s="1"/>
  <c r="E569" i="4" s="1"/>
  <c r="C571" i="4"/>
  <c r="D571" i="4" s="1"/>
  <c r="E571" i="4" s="1"/>
  <c r="C572" i="4"/>
  <c r="C573" i="4"/>
  <c r="C574" i="4"/>
  <c r="C575" i="4"/>
  <c r="C576" i="4"/>
  <c r="C577" i="4"/>
  <c r="D577" i="4" s="1"/>
  <c r="E577" i="4" s="1"/>
  <c r="C578" i="4"/>
  <c r="D578" i="4" s="1"/>
  <c r="E578" i="4" s="1"/>
  <c r="C580" i="4"/>
  <c r="D580" i="4" s="1"/>
  <c r="E580" i="4" s="1"/>
  <c r="C581" i="4"/>
  <c r="D581" i="4" s="1"/>
  <c r="E581" i="4" s="1"/>
  <c r="C582" i="4"/>
  <c r="D582" i="4" s="1"/>
  <c r="E582" i="4" s="1"/>
  <c r="C583" i="4"/>
  <c r="D583" i="4" s="1"/>
  <c r="E583" i="4" s="1"/>
  <c r="C584" i="4"/>
  <c r="D584" i="4" s="1"/>
  <c r="E584" i="4" s="1"/>
  <c r="C585" i="4"/>
  <c r="D585" i="4" s="1"/>
  <c r="E585" i="4" s="1"/>
  <c r="C586" i="4"/>
  <c r="C587" i="4"/>
  <c r="D587" i="4" s="1"/>
  <c r="E587" i="4" s="1"/>
  <c r="C589" i="4"/>
  <c r="C590" i="4"/>
  <c r="C591" i="4"/>
  <c r="C592" i="4"/>
  <c r="C593" i="4"/>
  <c r="D593" i="4" s="1"/>
  <c r="C594" i="4"/>
  <c r="D594" i="4" s="1"/>
  <c r="E594" i="4" s="1"/>
  <c r="C595" i="4"/>
  <c r="C596" i="4"/>
  <c r="D596" i="4" s="1"/>
  <c r="E596" i="4" s="1"/>
  <c r="C598" i="4"/>
  <c r="D598" i="4" s="1"/>
  <c r="E598" i="4" s="1"/>
  <c r="C599" i="4"/>
  <c r="D599" i="4" s="1"/>
  <c r="E599" i="4" s="1"/>
  <c r="C600" i="4"/>
  <c r="D600" i="4" s="1"/>
  <c r="E600" i="4" s="1"/>
  <c r="C601" i="4"/>
  <c r="D601" i="4" s="1"/>
  <c r="E601" i="4" s="1"/>
  <c r="C602" i="4"/>
  <c r="C603" i="4"/>
  <c r="D603" i="4" s="1"/>
  <c r="E603" i="4" s="1"/>
  <c r="C604" i="4"/>
  <c r="C605" i="4"/>
  <c r="C5" i="4"/>
  <c r="C6" i="4"/>
  <c r="C7" i="4"/>
  <c r="C8" i="4"/>
  <c r="C9" i="4"/>
  <c r="D9" i="4" s="1"/>
  <c r="E9" i="4" s="1"/>
  <c r="C10" i="4"/>
  <c r="C11" i="4"/>
  <c r="D11" i="4" s="1"/>
  <c r="E11" i="4" s="1"/>
  <c r="C4" i="4"/>
  <c r="H2" i="5"/>
  <c r="H3" i="5"/>
  <c r="H4" i="5"/>
  <c r="H5" i="5"/>
  <c r="H6" i="5"/>
  <c r="H7" i="5"/>
  <c r="H8" i="5"/>
  <c r="H9" i="5"/>
  <c r="H10" i="5"/>
  <c r="H11" i="5"/>
  <c r="H12" i="5"/>
  <c r="H13" i="5"/>
  <c r="J13" i="5" s="1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J28" i="5" s="1"/>
  <c r="H29" i="5"/>
  <c r="J29" i="5" s="1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J44" i="5" s="1"/>
  <c r="H45" i="5"/>
  <c r="J45" i="5" s="1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J60" i="5" s="1"/>
  <c r="H61" i="5"/>
  <c r="J61" i="5" s="1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J76" i="5" s="1"/>
  <c r="H77" i="5"/>
  <c r="J77" i="5" s="1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J92" i="5" s="1"/>
  <c r="H93" i="5"/>
  <c r="J93" i="5" s="1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J108" i="5" s="1"/>
  <c r="H109" i="5"/>
  <c r="J109" i="5" s="1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J124" i="5" s="1"/>
  <c r="H125" i="5"/>
  <c r="J125" i="5" s="1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J140" i="5" s="1"/>
  <c r="H141" i="5"/>
  <c r="J141" i="5" s="1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J156" i="5" s="1"/>
  <c r="H157" i="5"/>
  <c r="J157" i="5" s="1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J172" i="5" s="1"/>
  <c r="H173" i="5"/>
  <c r="J173" i="5" s="1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J188" i="5" s="1"/>
  <c r="H189" i="5"/>
  <c r="J189" i="5" s="1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J204" i="5" s="1"/>
  <c r="H205" i="5"/>
  <c r="J205" i="5" s="1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J220" i="5" s="1"/>
  <c r="H221" i="5"/>
  <c r="J221" i="5" s="1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J236" i="5" s="1"/>
  <c r="H237" i="5"/>
  <c r="J237" i="5" s="1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J252" i="5" s="1"/>
  <c r="H253" i="5"/>
  <c r="J253" i="5" s="1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J268" i="5" s="1"/>
  <c r="H269" i="5"/>
  <c r="J269" i="5" s="1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J284" i="5" s="1"/>
  <c r="H285" i="5"/>
  <c r="J285" i="5" s="1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J300" i="5" s="1"/>
  <c r="H301" i="5"/>
  <c r="J301" i="5" s="1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J316" i="5" s="1"/>
  <c r="H317" i="5"/>
  <c r="J317" i="5" s="1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J332" i="5" s="1"/>
  <c r="H333" i="5"/>
  <c r="J333" i="5" s="1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J348" i="5" s="1"/>
  <c r="H349" i="5"/>
  <c r="J349" i="5" s="1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J364" i="5" s="1"/>
  <c r="H365" i="5"/>
  <c r="J365" i="5" s="1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J380" i="5" s="1"/>
  <c r="H381" i="5"/>
  <c r="J381" i="5" s="1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J396" i="5" s="1"/>
  <c r="H397" i="5"/>
  <c r="J397" i="5" s="1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J412" i="5" s="1"/>
  <c r="H413" i="5"/>
  <c r="J413" i="5" s="1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J428" i="5" s="1"/>
  <c r="H429" i="5"/>
  <c r="J429" i="5" s="1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J444" i="5" s="1"/>
  <c r="H445" i="5"/>
  <c r="J445" i="5" s="1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J460" i="5" s="1"/>
  <c r="H461" i="5"/>
  <c r="J461" i="5" s="1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J476" i="5" s="1"/>
  <c r="H477" i="5"/>
  <c r="J477" i="5" s="1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J492" i="5" s="1"/>
  <c r="H493" i="5"/>
  <c r="J493" i="5" s="1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J508" i="5" s="1"/>
  <c r="H509" i="5"/>
  <c r="J509" i="5" s="1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J524" i="5" s="1"/>
  <c r="H525" i="5"/>
  <c r="J525" i="5" s="1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J540" i="5" s="1"/>
  <c r="H541" i="5"/>
  <c r="J541" i="5" s="1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J556" i="5" s="1"/>
  <c r="H557" i="5"/>
  <c r="J557" i="5" s="1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J572" i="5" s="1"/>
  <c r="H573" i="5"/>
  <c r="J573" i="5" s="1"/>
  <c r="H574" i="5"/>
  <c r="H575" i="5"/>
  <c r="H576" i="5"/>
  <c r="H577" i="5"/>
  <c r="H578" i="5"/>
  <c r="H579" i="5"/>
  <c r="H580" i="5"/>
  <c r="H581" i="5"/>
  <c r="H582" i="5"/>
  <c r="H583" i="5"/>
  <c r="H584" i="5"/>
  <c r="H585" i="5"/>
  <c r="H586" i="5"/>
  <c r="H587" i="5"/>
  <c r="H588" i="5"/>
  <c r="J588" i="5" s="1"/>
  <c r="H589" i="5"/>
  <c r="J589" i="5" s="1"/>
  <c r="H590" i="5"/>
  <c r="H591" i="5"/>
  <c r="H592" i="5"/>
  <c r="H593" i="5"/>
  <c r="H594" i="5"/>
  <c r="H595" i="5"/>
  <c r="H596" i="5"/>
  <c r="H597" i="5"/>
  <c r="H598" i="5"/>
  <c r="H599" i="5"/>
  <c r="H600" i="5"/>
  <c r="H601" i="5"/>
  <c r="H602" i="5"/>
  <c r="H603" i="5"/>
  <c r="H604" i="5"/>
  <c r="J604" i="5" s="1"/>
  <c r="I2" i="5"/>
  <c r="J2" i="5" s="1"/>
  <c r="I3" i="5"/>
  <c r="J3" i="5" s="1"/>
  <c r="I4" i="5"/>
  <c r="J4" i="5" s="1"/>
  <c r="I5" i="5"/>
  <c r="J5" i="5" s="1"/>
  <c r="I6" i="5"/>
  <c r="J6" i="5" s="1"/>
  <c r="I7" i="5"/>
  <c r="I8" i="5"/>
  <c r="I9" i="5"/>
  <c r="I10" i="5"/>
  <c r="I11" i="5"/>
  <c r="I12" i="5"/>
  <c r="J12" i="5" s="1"/>
  <c r="I13" i="5"/>
  <c r="I14" i="5"/>
  <c r="J14" i="5" s="1"/>
  <c r="I15" i="5"/>
  <c r="J15" i="5" s="1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I22" i="5"/>
  <c r="J22" i="5" s="1"/>
  <c r="I23" i="5"/>
  <c r="I24" i="5"/>
  <c r="I25" i="5"/>
  <c r="I26" i="5"/>
  <c r="I27" i="5"/>
  <c r="I28" i="5"/>
  <c r="I29" i="5"/>
  <c r="I30" i="5"/>
  <c r="J30" i="5" s="1"/>
  <c r="I31" i="5"/>
  <c r="J31" i="5" s="1"/>
  <c r="I32" i="5"/>
  <c r="J32" i="5" s="1"/>
  <c r="I33" i="5"/>
  <c r="J33" i="5" s="1"/>
  <c r="I34" i="5"/>
  <c r="J34" i="5" s="1"/>
  <c r="I35" i="5"/>
  <c r="J35" i="5" s="1"/>
  <c r="I36" i="5"/>
  <c r="J36" i="5" s="1"/>
  <c r="I37" i="5"/>
  <c r="J37" i="5" s="1"/>
  <c r="I38" i="5"/>
  <c r="J38" i="5" s="1"/>
  <c r="I39" i="5"/>
  <c r="I40" i="5"/>
  <c r="I41" i="5"/>
  <c r="I42" i="5"/>
  <c r="I43" i="5"/>
  <c r="I44" i="5"/>
  <c r="I45" i="5"/>
  <c r="I46" i="5"/>
  <c r="J46" i="5" s="1"/>
  <c r="I47" i="5"/>
  <c r="J47" i="5" s="1"/>
  <c r="I48" i="5"/>
  <c r="J48" i="5" s="1"/>
  <c r="I49" i="5"/>
  <c r="J49" i="5" s="1"/>
  <c r="I50" i="5"/>
  <c r="J50" i="5" s="1"/>
  <c r="I51" i="5"/>
  <c r="J51" i="5" s="1"/>
  <c r="I52" i="5"/>
  <c r="J52" i="5" s="1"/>
  <c r="I53" i="5"/>
  <c r="J53" i="5" s="1"/>
  <c r="I54" i="5"/>
  <c r="J54" i="5" s="1"/>
  <c r="I55" i="5"/>
  <c r="I56" i="5"/>
  <c r="I57" i="5"/>
  <c r="I58" i="5"/>
  <c r="I59" i="5"/>
  <c r="I60" i="5"/>
  <c r="I61" i="5"/>
  <c r="I62" i="5"/>
  <c r="J62" i="5" s="1"/>
  <c r="I63" i="5"/>
  <c r="J63" i="5" s="1"/>
  <c r="I64" i="5"/>
  <c r="J64" i="5" s="1"/>
  <c r="I65" i="5"/>
  <c r="J65" i="5" s="1"/>
  <c r="I66" i="5"/>
  <c r="J66" i="5" s="1"/>
  <c r="I67" i="5"/>
  <c r="J67" i="5" s="1"/>
  <c r="I68" i="5"/>
  <c r="J68" i="5" s="1"/>
  <c r="I69" i="5"/>
  <c r="J69" i="5" s="1"/>
  <c r="I70" i="5"/>
  <c r="J70" i="5" s="1"/>
  <c r="I71" i="5"/>
  <c r="I72" i="5"/>
  <c r="I73" i="5"/>
  <c r="I74" i="5"/>
  <c r="I75" i="5"/>
  <c r="I76" i="5"/>
  <c r="I77" i="5"/>
  <c r="I78" i="5"/>
  <c r="J78" i="5" s="1"/>
  <c r="I79" i="5"/>
  <c r="J79" i="5" s="1"/>
  <c r="I80" i="5"/>
  <c r="J80" i="5" s="1"/>
  <c r="I81" i="5"/>
  <c r="J81" i="5" s="1"/>
  <c r="I82" i="5"/>
  <c r="J82" i="5" s="1"/>
  <c r="I83" i="5"/>
  <c r="J83" i="5" s="1"/>
  <c r="I84" i="5"/>
  <c r="J84" i="5" s="1"/>
  <c r="I85" i="5"/>
  <c r="J85" i="5" s="1"/>
  <c r="I86" i="5"/>
  <c r="J86" i="5" s="1"/>
  <c r="I87" i="5"/>
  <c r="I88" i="5"/>
  <c r="I89" i="5"/>
  <c r="I90" i="5"/>
  <c r="I91" i="5"/>
  <c r="I92" i="5"/>
  <c r="I93" i="5"/>
  <c r="I94" i="5"/>
  <c r="J94" i="5" s="1"/>
  <c r="I95" i="5"/>
  <c r="J95" i="5" s="1"/>
  <c r="I96" i="5"/>
  <c r="J96" i="5" s="1"/>
  <c r="I97" i="5"/>
  <c r="J97" i="5" s="1"/>
  <c r="I98" i="5"/>
  <c r="J98" i="5" s="1"/>
  <c r="I99" i="5"/>
  <c r="J99" i="5" s="1"/>
  <c r="I100" i="5"/>
  <c r="J100" i="5" s="1"/>
  <c r="I101" i="5"/>
  <c r="J101" i="5" s="1"/>
  <c r="I102" i="5"/>
  <c r="J102" i="5" s="1"/>
  <c r="I103" i="5"/>
  <c r="I104" i="5"/>
  <c r="I105" i="5"/>
  <c r="I106" i="5"/>
  <c r="I107" i="5"/>
  <c r="I108" i="5"/>
  <c r="I109" i="5"/>
  <c r="I110" i="5"/>
  <c r="J110" i="5" s="1"/>
  <c r="I111" i="5"/>
  <c r="J111" i="5" s="1"/>
  <c r="I112" i="5"/>
  <c r="J112" i="5" s="1"/>
  <c r="I113" i="5"/>
  <c r="J113" i="5" s="1"/>
  <c r="I114" i="5"/>
  <c r="J114" i="5" s="1"/>
  <c r="I115" i="5"/>
  <c r="J115" i="5" s="1"/>
  <c r="I116" i="5"/>
  <c r="J116" i="5" s="1"/>
  <c r="I117" i="5"/>
  <c r="J117" i="5" s="1"/>
  <c r="I118" i="5"/>
  <c r="J118" i="5" s="1"/>
  <c r="I119" i="5"/>
  <c r="I120" i="5"/>
  <c r="I121" i="5"/>
  <c r="I122" i="5"/>
  <c r="I123" i="5"/>
  <c r="I124" i="5"/>
  <c r="I125" i="5"/>
  <c r="I126" i="5"/>
  <c r="J126" i="5" s="1"/>
  <c r="I127" i="5"/>
  <c r="J127" i="5" s="1"/>
  <c r="I128" i="5"/>
  <c r="J128" i="5" s="1"/>
  <c r="I129" i="5"/>
  <c r="J129" i="5" s="1"/>
  <c r="I130" i="5"/>
  <c r="J130" i="5" s="1"/>
  <c r="I131" i="5"/>
  <c r="J131" i="5" s="1"/>
  <c r="I132" i="5"/>
  <c r="J132" i="5" s="1"/>
  <c r="I133" i="5"/>
  <c r="J133" i="5" s="1"/>
  <c r="I134" i="5"/>
  <c r="J134" i="5" s="1"/>
  <c r="I135" i="5"/>
  <c r="I136" i="5"/>
  <c r="I137" i="5"/>
  <c r="I138" i="5"/>
  <c r="I139" i="5"/>
  <c r="I140" i="5"/>
  <c r="I141" i="5"/>
  <c r="I142" i="5"/>
  <c r="J142" i="5" s="1"/>
  <c r="I143" i="5"/>
  <c r="J143" i="5" s="1"/>
  <c r="I144" i="5"/>
  <c r="J144" i="5" s="1"/>
  <c r="I145" i="5"/>
  <c r="J145" i="5" s="1"/>
  <c r="I146" i="5"/>
  <c r="J146" i="5" s="1"/>
  <c r="I147" i="5"/>
  <c r="J147" i="5" s="1"/>
  <c r="I148" i="5"/>
  <c r="J148" i="5" s="1"/>
  <c r="I149" i="5"/>
  <c r="J149" i="5" s="1"/>
  <c r="I150" i="5"/>
  <c r="J150" i="5" s="1"/>
  <c r="I151" i="5"/>
  <c r="I152" i="5"/>
  <c r="I153" i="5"/>
  <c r="I154" i="5"/>
  <c r="I155" i="5"/>
  <c r="I156" i="5"/>
  <c r="I157" i="5"/>
  <c r="I158" i="5"/>
  <c r="J158" i="5" s="1"/>
  <c r="I159" i="5"/>
  <c r="J159" i="5" s="1"/>
  <c r="I160" i="5"/>
  <c r="J160" i="5" s="1"/>
  <c r="I161" i="5"/>
  <c r="J161" i="5" s="1"/>
  <c r="I162" i="5"/>
  <c r="J162" i="5" s="1"/>
  <c r="I163" i="5"/>
  <c r="J163" i="5" s="1"/>
  <c r="I164" i="5"/>
  <c r="J164" i="5" s="1"/>
  <c r="I165" i="5"/>
  <c r="J165" i="5" s="1"/>
  <c r="I166" i="5"/>
  <c r="J166" i="5" s="1"/>
  <c r="I167" i="5"/>
  <c r="I168" i="5"/>
  <c r="I169" i="5"/>
  <c r="I170" i="5"/>
  <c r="I171" i="5"/>
  <c r="I172" i="5"/>
  <c r="I173" i="5"/>
  <c r="I174" i="5"/>
  <c r="J174" i="5" s="1"/>
  <c r="I175" i="5"/>
  <c r="J175" i="5" s="1"/>
  <c r="I176" i="5"/>
  <c r="J176" i="5" s="1"/>
  <c r="I177" i="5"/>
  <c r="J177" i="5" s="1"/>
  <c r="I178" i="5"/>
  <c r="J178" i="5" s="1"/>
  <c r="I179" i="5"/>
  <c r="J179" i="5" s="1"/>
  <c r="I180" i="5"/>
  <c r="J180" i="5" s="1"/>
  <c r="I181" i="5"/>
  <c r="J181" i="5" s="1"/>
  <c r="I182" i="5"/>
  <c r="J182" i="5" s="1"/>
  <c r="I183" i="5"/>
  <c r="I184" i="5"/>
  <c r="I185" i="5"/>
  <c r="I186" i="5"/>
  <c r="I187" i="5"/>
  <c r="I188" i="5"/>
  <c r="I189" i="5"/>
  <c r="I190" i="5"/>
  <c r="J190" i="5" s="1"/>
  <c r="I191" i="5"/>
  <c r="J191" i="5" s="1"/>
  <c r="I192" i="5"/>
  <c r="J192" i="5" s="1"/>
  <c r="I193" i="5"/>
  <c r="J193" i="5" s="1"/>
  <c r="I194" i="5"/>
  <c r="J194" i="5" s="1"/>
  <c r="I195" i="5"/>
  <c r="J195" i="5" s="1"/>
  <c r="I196" i="5"/>
  <c r="J196" i="5" s="1"/>
  <c r="I197" i="5"/>
  <c r="J197" i="5" s="1"/>
  <c r="I198" i="5"/>
  <c r="J198" i="5" s="1"/>
  <c r="I199" i="5"/>
  <c r="I200" i="5"/>
  <c r="I201" i="5"/>
  <c r="I202" i="5"/>
  <c r="I203" i="5"/>
  <c r="I204" i="5"/>
  <c r="I205" i="5"/>
  <c r="I206" i="5"/>
  <c r="J206" i="5" s="1"/>
  <c r="I207" i="5"/>
  <c r="J207" i="5" s="1"/>
  <c r="I208" i="5"/>
  <c r="J208" i="5" s="1"/>
  <c r="I209" i="5"/>
  <c r="J209" i="5" s="1"/>
  <c r="I210" i="5"/>
  <c r="J210" i="5" s="1"/>
  <c r="I211" i="5"/>
  <c r="J211" i="5" s="1"/>
  <c r="I212" i="5"/>
  <c r="J212" i="5" s="1"/>
  <c r="I213" i="5"/>
  <c r="J213" i="5" s="1"/>
  <c r="I214" i="5"/>
  <c r="J214" i="5" s="1"/>
  <c r="I215" i="5"/>
  <c r="I216" i="5"/>
  <c r="I217" i="5"/>
  <c r="I218" i="5"/>
  <c r="I219" i="5"/>
  <c r="I220" i="5"/>
  <c r="I221" i="5"/>
  <c r="I222" i="5"/>
  <c r="J222" i="5" s="1"/>
  <c r="I223" i="5"/>
  <c r="J223" i="5" s="1"/>
  <c r="I224" i="5"/>
  <c r="J224" i="5" s="1"/>
  <c r="I225" i="5"/>
  <c r="J225" i="5" s="1"/>
  <c r="I226" i="5"/>
  <c r="J226" i="5" s="1"/>
  <c r="I227" i="5"/>
  <c r="J227" i="5" s="1"/>
  <c r="I228" i="5"/>
  <c r="J228" i="5" s="1"/>
  <c r="I229" i="5"/>
  <c r="J229" i="5" s="1"/>
  <c r="I230" i="5"/>
  <c r="J230" i="5" s="1"/>
  <c r="I231" i="5"/>
  <c r="I232" i="5"/>
  <c r="I233" i="5"/>
  <c r="I234" i="5"/>
  <c r="I235" i="5"/>
  <c r="I236" i="5"/>
  <c r="I237" i="5"/>
  <c r="I238" i="5"/>
  <c r="J238" i="5" s="1"/>
  <c r="I239" i="5"/>
  <c r="J239" i="5" s="1"/>
  <c r="I240" i="5"/>
  <c r="J240" i="5" s="1"/>
  <c r="I241" i="5"/>
  <c r="J241" i="5" s="1"/>
  <c r="I242" i="5"/>
  <c r="J242" i="5" s="1"/>
  <c r="I243" i="5"/>
  <c r="J243" i="5" s="1"/>
  <c r="I244" i="5"/>
  <c r="J244" i="5" s="1"/>
  <c r="I245" i="5"/>
  <c r="J245" i="5" s="1"/>
  <c r="I246" i="5"/>
  <c r="J246" i="5" s="1"/>
  <c r="I247" i="5"/>
  <c r="I248" i="5"/>
  <c r="I249" i="5"/>
  <c r="I250" i="5"/>
  <c r="I251" i="5"/>
  <c r="I252" i="5"/>
  <c r="I253" i="5"/>
  <c r="I254" i="5"/>
  <c r="J254" i="5" s="1"/>
  <c r="I255" i="5"/>
  <c r="J255" i="5" s="1"/>
  <c r="I256" i="5"/>
  <c r="J256" i="5" s="1"/>
  <c r="I257" i="5"/>
  <c r="J257" i="5" s="1"/>
  <c r="I258" i="5"/>
  <c r="J258" i="5" s="1"/>
  <c r="I259" i="5"/>
  <c r="J259" i="5" s="1"/>
  <c r="I260" i="5"/>
  <c r="J260" i="5" s="1"/>
  <c r="I261" i="5"/>
  <c r="J261" i="5" s="1"/>
  <c r="I262" i="5"/>
  <c r="J262" i="5" s="1"/>
  <c r="I263" i="5"/>
  <c r="I264" i="5"/>
  <c r="I265" i="5"/>
  <c r="I266" i="5"/>
  <c r="I267" i="5"/>
  <c r="I268" i="5"/>
  <c r="I269" i="5"/>
  <c r="I270" i="5"/>
  <c r="J270" i="5" s="1"/>
  <c r="I271" i="5"/>
  <c r="J271" i="5" s="1"/>
  <c r="I272" i="5"/>
  <c r="J272" i="5" s="1"/>
  <c r="I273" i="5"/>
  <c r="J273" i="5" s="1"/>
  <c r="I274" i="5"/>
  <c r="J274" i="5" s="1"/>
  <c r="I275" i="5"/>
  <c r="J275" i="5" s="1"/>
  <c r="I276" i="5"/>
  <c r="J276" i="5" s="1"/>
  <c r="I277" i="5"/>
  <c r="J277" i="5" s="1"/>
  <c r="I278" i="5"/>
  <c r="J278" i="5" s="1"/>
  <c r="I279" i="5"/>
  <c r="I280" i="5"/>
  <c r="I281" i="5"/>
  <c r="I282" i="5"/>
  <c r="I283" i="5"/>
  <c r="I284" i="5"/>
  <c r="I285" i="5"/>
  <c r="I286" i="5"/>
  <c r="J286" i="5" s="1"/>
  <c r="I287" i="5"/>
  <c r="J287" i="5" s="1"/>
  <c r="I288" i="5"/>
  <c r="J288" i="5" s="1"/>
  <c r="I289" i="5"/>
  <c r="J289" i="5" s="1"/>
  <c r="I290" i="5"/>
  <c r="J290" i="5" s="1"/>
  <c r="I291" i="5"/>
  <c r="J291" i="5" s="1"/>
  <c r="I292" i="5"/>
  <c r="J292" i="5" s="1"/>
  <c r="I293" i="5"/>
  <c r="J293" i="5" s="1"/>
  <c r="I294" i="5"/>
  <c r="J294" i="5" s="1"/>
  <c r="I295" i="5"/>
  <c r="I296" i="5"/>
  <c r="I297" i="5"/>
  <c r="I298" i="5"/>
  <c r="I299" i="5"/>
  <c r="I300" i="5"/>
  <c r="I301" i="5"/>
  <c r="I302" i="5"/>
  <c r="J302" i="5" s="1"/>
  <c r="I303" i="5"/>
  <c r="J303" i="5" s="1"/>
  <c r="I304" i="5"/>
  <c r="J304" i="5" s="1"/>
  <c r="I305" i="5"/>
  <c r="J305" i="5" s="1"/>
  <c r="I306" i="5"/>
  <c r="J306" i="5" s="1"/>
  <c r="I307" i="5"/>
  <c r="J307" i="5" s="1"/>
  <c r="I308" i="5"/>
  <c r="J308" i="5" s="1"/>
  <c r="I309" i="5"/>
  <c r="J309" i="5" s="1"/>
  <c r="I310" i="5"/>
  <c r="J310" i="5" s="1"/>
  <c r="I311" i="5"/>
  <c r="I312" i="5"/>
  <c r="I313" i="5"/>
  <c r="I314" i="5"/>
  <c r="I315" i="5"/>
  <c r="I316" i="5"/>
  <c r="I317" i="5"/>
  <c r="I318" i="5"/>
  <c r="J318" i="5" s="1"/>
  <c r="I319" i="5"/>
  <c r="J319" i="5" s="1"/>
  <c r="I320" i="5"/>
  <c r="J320" i="5" s="1"/>
  <c r="I321" i="5"/>
  <c r="J321" i="5" s="1"/>
  <c r="I322" i="5"/>
  <c r="J322" i="5" s="1"/>
  <c r="I323" i="5"/>
  <c r="J323" i="5" s="1"/>
  <c r="I324" i="5"/>
  <c r="J324" i="5" s="1"/>
  <c r="I325" i="5"/>
  <c r="J325" i="5" s="1"/>
  <c r="I326" i="5"/>
  <c r="J326" i="5" s="1"/>
  <c r="I327" i="5"/>
  <c r="I328" i="5"/>
  <c r="I329" i="5"/>
  <c r="I330" i="5"/>
  <c r="I331" i="5"/>
  <c r="I332" i="5"/>
  <c r="I333" i="5"/>
  <c r="I334" i="5"/>
  <c r="J334" i="5" s="1"/>
  <c r="I335" i="5"/>
  <c r="J335" i="5" s="1"/>
  <c r="I336" i="5"/>
  <c r="J336" i="5" s="1"/>
  <c r="I337" i="5"/>
  <c r="J337" i="5" s="1"/>
  <c r="I338" i="5"/>
  <c r="J338" i="5" s="1"/>
  <c r="I339" i="5"/>
  <c r="J339" i="5" s="1"/>
  <c r="I340" i="5"/>
  <c r="J340" i="5" s="1"/>
  <c r="I341" i="5"/>
  <c r="J341" i="5" s="1"/>
  <c r="I342" i="5"/>
  <c r="J342" i="5" s="1"/>
  <c r="I343" i="5"/>
  <c r="I344" i="5"/>
  <c r="I345" i="5"/>
  <c r="I346" i="5"/>
  <c r="I347" i="5"/>
  <c r="I348" i="5"/>
  <c r="I349" i="5"/>
  <c r="I350" i="5"/>
  <c r="J350" i="5" s="1"/>
  <c r="I351" i="5"/>
  <c r="J351" i="5" s="1"/>
  <c r="I352" i="5"/>
  <c r="J352" i="5" s="1"/>
  <c r="I353" i="5"/>
  <c r="J353" i="5" s="1"/>
  <c r="I354" i="5"/>
  <c r="J354" i="5" s="1"/>
  <c r="I355" i="5"/>
  <c r="J355" i="5" s="1"/>
  <c r="I356" i="5"/>
  <c r="J356" i="5" s="1"/>
  <c r="I357" i="5"/>
  <c r="J357" i="5" s="1"/>
  <c r="I358" i="5"/>
  <c r="J358" i="5" s="1"/>
  <c r="I359" i="5"/>
  <c r="I360" i="5"/>
  <c r="I361" i="5"/>
  <c r="I362" i="5"/>
  <c r="I363" i="5"/>
  <c r="I364" i="5"/>
  <c r="I365" i="5"/>
  <c r="I366" i="5"/>
  <c r="J366" i="5" s="1"/>
  <c r="I367" i="5"/>
  <c r="J367" i="5" s="1"/>
  <c r="I368" i="5"/>
  <c r="J368" i="5" s="1"/>
  <c r="I369" i="5"/>
  <c r="J369" i="5" s="1"/>
  <c r="I370" i="5"/>
  <c r="J370" i="5" s="1"/>
  <c r="I371" i="5"/>
  <c r="J371" i="5" s="1"/>
  <c r="I372" i="5"/>
  <c r="J372" i="5" s="1"/>
  <c r="I373" i="5"/>
  <c r="J373" i="5" s="1"/>
  <c r="I374" i="5"/>
  <c r="J374" i="5" s="1"/>
  <c r="I375" i="5"/>
  <c r="I376" i="5"/>
  <c r="I377" i="5"/>
  <c r="I378" i="5"/>
  <c r="I379" i="5"/>
  <c r="I380" i="5"/>
  <c r="I381" i="5"/>
  <c r="I382" i="5"/>
  <c r="J382" i="5" s="1"/>
  <c r="I383" i="5"/>
  <c r="J383" i="5" s="1"/>
  <c r="I384" i="5"/>
  <c r="J384" i="5" s="1"/>
  <c r="I385" i="5"/>
  <c r="J385" i="5" s="1"/>
  <c r="I386" i="5"/>
  <c r="J386" i="5" s="1"/>
  <c r="I387" i="5"/>
  <c r="J387" i="5" s="1"/>
  <c r="I388" i="5"/>
  <c r="J388" i="5" s="1"/>
  <c r="I389" i="5"/>
  <c r="J389" i="5" s="1"/>
  <c r="I390" i="5"/>
  <c r="J390" i="5" s="1"/>
  <c r="I391" i="5"/>
  <c r="I392" i="5"/>
  <c r="I393" i="5"/>
  <c r="I394" i="5"/>
  <c r="I395" i="5"/>
  <c r="I396" i="5"/>
  <c r="I397" i="5"/>
  <c r="I398" i="5"/>
  <c r="J398" i="5" s="1"/>
  <c r="I399" i="5"/>
  <c r="J399" i="5" s="1"/>
  <c r="I400" i="5"/>
  <c r="J400" i="5" s="1"/>
  <c r="I401" i="5"/>
  <c r="J401" i="5" s="1"/>
  <c r="I402" i="5"/>
  <c r="J402" i="5" s="1"/>
  <c r="I403" i="5"/>
  <c r="J403" i="5" s="1"/>
  <c r="I404" i="5"/>
  <c r="J404" i="5" s="1"/>
  <c r="I405" i="5"/>
  <c r="J405" i="5" s="1"/>
  <c r="I406" i="5"/>
  <c r="J406" i="5" s="1"/>
  <c r="I407" i="5"/>
  <c r="I408" i="5"/>
  <c r="I409" i="5"/>
  <c r="I410" i="5"/>
  <c r="I411" i="5"/>
  <c r="I412" i="5"/>
  <c r="I413" i="5"/>
  <c r="I414" i="5"/>
  <c r="J414" i="5" s="1"/>
  <c r="I415" i="5"/>
  <c r="J415" i="5" s="1"/>
  <c r="I416" i="5"/>
  <c r="J416" i="5" s="1"/>
  <c r="I417" i="5"/>
  <c r="J417" i="5" s="1"/>
  <c r="I418" i="5"/>
  <c r="J418" i="5" s="1"/>
  <c r="I419" i="5"/>
  <c r="J419" i="5" s="1"/>
  <c r="I420" i="5"/>
  <c r="J420" i="5" s="1"/>
  <c r="I421" i="5"/>
  <c r="J421" i="5" s="1"/>
  <c r="I422" i="5"/>
  <c r="J422" i="5" s="1"/>
  <c r="I423" i="5"/>
  <c r="I424" i="5"/>
  <c r="I425" i="5"/>
  <c r="I426" i="5"/>
  <c r="I427" i="5"/>
  <c r="I428" i="5"/>
  <c r="I429" i="5"/>
  <c r="I430" i="5"/>
  <c r="J430" i="5" s="1"/>
  <c r="I431" i="5"/>
  <c r="J431" i="5" s="1"/>
  <c r="I432" i="5"/>
  <c r="J432" i="5" s="1"/>
  <c r="I433" i="5"/>
  <c r="J433" i="5" s="1"/>
  <c r="I434" i="5"/>
  <c r="J434" i="5" s="1"/>
  <c r="I435" i="5"/>
  <c r="J435" i="5" s="1"/>
  <c r="I436" i="5"/>
  <c r="J436" i="5" s="1"/>
  <c r="I437" i="5"/>
  <c r="J437" i="5" s="1"/>
  <c r="I438" i="5"/>
  <c r="J438" i="5" s="1"/>
  <c r="I439" i="5"/>
  <c r="I440" i="5"/>
  <c r="I441" i="5"/>
  <c r="I442" i="5"/>
  <c r="I443" i="5"/>
  <c r="I444" i="5"/>
  <c r="I445" i="5"/>
  <c r="I446" i="5"/>
  <c r="J446" i="5" s="1"/>
  <c r="I447" i="5"/>
  <c r="J447" i="5" s="1"/>
  <c r="I448" i="5"/>
  <c r="J448" i="5" s="1"/>
  <c r="I449" i="5"/>
  <c r="J449" i="5" s="1"/>
  <c r="I450" i="5"/>
  <c r="J450" i="5" s="1"/>
  <c r="I451" i="5"/>
  <c r="J451" i="5" s="1"/>
  <c r="I452" i="5"/>
  <c r="J452" i="5" s="1"/>
  <c r="I453" i="5"/>
  <c r="J453" i="5" s="1"/>
  <c r="I454" i="5"/>
  <c r="J454" i="5" s="1"/>
  <c r="I455" i="5"/>
  <c r="I456" i="5"/>
  <c r="I457" i="5"/>
  <c r="I458" i="5"/>
  <c r="I459" i="5"/>
  <c r="I460" i="5"/>
  <c r="I461" i="5"/>
  <c r="I462" i="5"/>
  <c r="J462" i="5" s="1"/>
  <c r="I463" i="5"/>
  <c r="J463" i="5" s="1"/>
  <c r="I464" i="5"/>
  <c r="J464" i="5" s="1"/>
  <c r="I465" i="5"/>
  <c r="J465" i="5" s="1"/>
  <c r="I466" i="5"/>
  <c r="J466" i="5" s="1"/>
  <c r="I467" i="5"/>
  <c r="J467" i="5" s="1"/>
  <c r="I468" i="5"/>
  <c r="J468" i="5" s="1"/>
  <c r="I469" i="5"/>
  <c r="J469" i="5" s="1"/>
  <c r="I470" i="5"/>
  <c r="J470" i="5" s="1"/>
  <c r="I471" i="5"/>
  <c r="I472" i="5"/>
  <c r="I473" i="5"/>
  <c r="I474" i="5"/>
  <c r="I475" i="5"/>
  <c r="I476" i="5"/>
  <c r="I477" i="5"/>
  <c r="I478" i="5"/>
  <c r="J478" i="5" s="1"/>
  <c r="I479" i="5"/>
  <c r="J479" i="5" s="1"/>
  <c r="I480" i="5"/>
  <c r="J480" i="5" s="1"/>
  <c r="I481" i="5"/>
  <c r="J481" i="5" s="1"/>
  <c r="I482" i="5"/>
  <c r="J482" i="5" s="1"/>
  <c r="I483" i="5"/>
  <c r="J483" i="5" s="1"/>
  <c r="I484" i="5"/>
  <c r="J484" i="5" s="1"/>
  <c r="I485" i="5"/>
  <c r="J485" i="5" s="1"/>
  <c r="I486" i="5"/>
  <c r="J486" i="5" s="1"/>
  <c r="I487" i="5"/>
  <c r="I488" i="5"/>
  <c r="I489" i="5"/>
  <c r="I490" i="5"/>
  <c r="I491" i="5"/>
  <c r="I492" i="5"/>
  <c r="I493" i="5"/>
  <c r="I494" i="5"/>
  <c r="J494" i="5" s="1"/>
  <c r="I495" i="5"/>
  <c r="J495" i="5" s="1"/>
  <c r="I496" i="5"/>
  <c r="J496" i="5" s="1"/>
  <c r="I497" i="5"/>
  <c r="J497" i="5" s="1"/>
  <c r="I498" i="5"/>
  <c r="J498" i="5" s="1"/>
  <c r="I499" i="5"/>
  <c r="J499" i="5" s="1"/>
  <c r="I500" i="5"/>
  <c r="J500" i="5" s="1"/>
  <c r="I501" i="5"/>
  <c r="J501" i="5" s="1"/>
  <c r="I502" i="5"/>
  <c r="J502" i="5" s="1"/>
  <c r="I503" i="5"/>
  <c r="I504" i="5"/>
  <c r="I505" i="5"/>
  <c r="I506" i="5"/>
  <c r="I507" i="5"/>
  <c r="I508" i="5"/>
  <c r="I509" i="5"/>
  <c r="I510" i="5"/>
  <c r="J510" i="5" s="1"/>
  <c r="I511" i="5"/>
  <c r="J511" i="5" s="1"/>
  <c r="I512" i="5"/>
  <c r="J512" i="5" s="1"/>
  <c r="I513" i="5"/>
  <c r="J513" i="5" s="1"/>
  <c r="I514" i="5"/>
  <c r="J514" i="5" s="1"/>
  <c r="I515" i="5"/>
  <c r="J515" i="5" s="1"/>
  <c r="I516" i="5"/>
  <c r="J516" i="5" s="1"/>
  <c r="I517" i="5"/>
  <c r="J517" i="5" s="1"/>
  <c r="I518" i="5"/>
  <c r="J518" i="5" s="1"/>
  <c r="I519" i="5"/>
  <c r="I520" i="5"/>
  <c r="I521" i="5"/>
  <c r="I522" i="5"/>
  <c r="I523" i="5"/>
  <c r="I524" i="5"/>
  <c r="I525" i="5"/>
  <c r="I526" i="5"/>
  <c r="J526" i="5" s="1"/>
  <c r="I527" i="5"/>
  <c r="J527" i="5" s="1"/>
  <c r="I528" i="5"/>
  <c r="J528" i="5" s="1"/>
  <c r="I529" i="5"/>
  <c r="J529" i="5" s="1"/>
  <c r="I530" i="5"/>
  <c r="J530" i="5" s="1"/>
  <c r="I531" i="5"/>
  <c r="J531" i="5" s="1"/>
  <c r="I532" i="5"/>
  <c r="J532" i="5" s="1"/>
  <c r="I533" i="5"/>
  <c r="J533" i="5" s="1"/>
  <c r="I534" i="5"/>
  <c r="J534" i="5" s="1"/>
  <c r="I535" i="5"/>
  <c r="I536" i="5"/>
  <c r="I537" i="5"/>
  <c r="I538" i="5"/>
  <c r="I539" i="5"/>
  <c r="I540" i="5"/>
  <c r="I541" i="5"/>
  <c r="I542" i="5"/>
  <c r="J542" i="5" s="1"/>
  <c r="I543" i="5"/>
  <c r="J543" i="5" s="1"/>
  <c r="I544" i="5"/>
  <c r="J544" i="5" s="1"/>
  <c r="I545" i="5"/>
  <c r="J545" i="5" s="1"/>
  <c r="I546" i="5"/>
  <c r="J546" i="5" s="1"/>
  <c r="I547" i="5"/>
  <c r="J547" i="5" s="1"/>
  <c r="I548" i="5"/>
  <c r="J548" i="5" s="1"/>
  <c r="I549" i="5"/>
  <c r="J549" i="5" s="1"/>
  <c r="I550" i="5"/>
  <c r="J550" i="5" s="1"/>
  <c r="I551" i="5"/>
  <c r="I552" i="5"/>
  <c r="I553" i="5"/>
  <c r="I554" i="5"/>
  <c r="I555" i="5"/>
  <c r="I556" i="5"/>
  <c r="I557" i="5"/>
  <c r="I558" i="5"/>
  <c r="J558" i="5" s="1"/>
  <c r="I559" i="5"/>
  <c r="J559" i="5" s="1"/>
  <c r="I560" i="5"/>
  <c r="J560" i="5" s="1"/>
  <c r="I561" i="5"/>
  <c r="J561" i="5" s="1"/>
  <c r="I562" i="5"/>
  <c r="J562" i="5" s="1"/>
  <c r="I563" i="5"/>
  <c r="J563" i="5" s="1"/>
  <c r="I564" i="5"/>
  <c r="J564" i="5" s="1"/>
  <c r="I565" i="5"/>
  <c r="J565" i="5" s="1"/>
  <c r="I566" i="5"/>
  <c r="J566" i="5" s="1"/>
  <c r="I567" i="5"/>
  <c r="I568" i="5"/>
  <c r="I569" i="5"/>
  <c r="I570" i="5"/>
  <c r="I571" i="5"/>
  <c r="I572" i="5"/>
  <c r="I573" i="5"/>
  <c r="I574" i="5"/>
  <c r="J574" i="5" s="1"/>
  <c r="I575" i="5"/>
  <c r="J575" i="5" s="1"/>
  <c r="I576" i="5"/>
  <c r="J576" i="5" s="1"/>
  <c r="I577" i="5"/>
  <c r="J577" i="5" s="1"/>
  <c r="I578" i="5"/>
  <c r="J578" i="5" s="1"/>
  <c r="I579" i="5"/>
  <c r="J579" i="5" s="1"/>
  <c r="I580" i="5"/>
  <c r="J580" i="5" s="1"/>
  <c r="I581" i="5"/>
  <c r="J581" i="5" s="1"/>
  <c r="I582" i="5"/>
  <c r="J582" i="5" s="1"/>
  <c r="I583" i="5"/>
  <c r="I584" i="5"/>
  <c r="I585" i="5"/>
  <c r="I586" i="5"/>
  <c r="I587" i="5"/>
  <c r="I588" i="5"/>
  <c r="I589" i="5"/>
  <c r="I590" i="5"/>
  <c r="J590" i="5" s="1"/>
  <c r="I591" i="5"/>
  <c r="J591" i="5" s="1"/>
  <c r="I592" i="5"/>
  <c r="J592" i="5" s="1"/>
  <c r="I593" i="5"/>
  <c r="J593" i="5" s="1"/>
  <c r="I594" i="5"/>
  <c r="J594" i="5" s="1"/>
  <c r="I595" i="5"/>
  <c r="J595" i="5" s="1"/>
  <c r="I596" i="5"/>
  <c r="J596" i="5" s="1"/>
  <c r="I597" i="5"/>
  <c r="J597" i="5" s="1"/>
  <c r="I598" i="5"/>
  <c r="J598" i="5" s="1"/>
  <c r="I599" i="5"/>
  <c r="I600" i="5"/>
  <c r="I601" i="5"/>
  <c r="I602" i="5"/>
  <c r="I603" i="5"/>
  <c r="I604" i="5"/>
  <c r="J7" i="5"/>
  <c r="J8" i="5"/>
  <c r="J9" i="5"/>
  <c r="J10" i="5"/>
  <c r="J11" i="5"/>
  <c r="J23" i="5"/>
  <c r="J24" i="5"/>
  <c r="J25" i="5"/>
  <c r="J26" i="5"/>
  <c r="J27" i="5"/>
  <c r="J39" i="5"/>
  <c r="J40" i="5"/>
  <c r="J41" i="5"/>
  <c r="J42" i="5"/>
  <c r="J43" i="5"/>
  <c r="J55" i="5"/>
  <c r="J56" i="5"/>
  <c r="J57" i="5"/>
  <c r="J58" i="5"/>
  <c r="J59" i="5"/>
  <c r="J71" i="5"/>
  <c r="J72" i="5"/>
  <c r="J73" i="5"/>
  <c r="J74" i="5"/>
  <c r="J75" i="5"/>
  <c r="J87" i="5"/>
  <c r="J88" i="5"/>
  <c r="J89" i="5"/>
  <c r="J90" i="5"/>
  <c r="J91" i="5"/>
  <c r="J103" i="5"/>
  <c r="J104" i="5"/>
  <c r="J105" i="5"/>
  <c r="J106" i="5"/>
  <c r="J107" i="5"/>
  <c r="J119" i="5"/>
  <c r="J120" i="5"/>
  <c r="J121" i="5"/>
  <c r="J122" i="5"/>
  <c r="J123" i="5"/>
  <c r="J135" i="5"/>
  <c r="J136" i="5"/>
  <c r="J137" i="5"/>
  <c r="J138" i="5"/>
  <c r="J139" i="5"/>
  <c r="J151" i="5"/>
  <c r="J152" i="5"/>
  <c r="J153" i="5"/>
  <c r="J154" i="5"/>
  <c r="J155" i="5"/>
  <c r="J167" i="5"/>
  <c r="J168" i="5"/>
  <c r="J169" i="5"/>
  <c r="J170" i="5"/>
  <c r="J171" i="5"/>
  <c r="J183" i="5"/>
  <c r="J184" i="5"/>
  <c r="J185" i="5"/>
  <c r="J186" i="5"/>
  <c r="J187" i="5"/>
  <c r="J199" i="5"/>
  <c r="J200" i="5"/>
  <c r="J201" i="5"/>
  <c r="J202" i="5"/>
  <c r="J203" i="5"/>
  <c r="J215" i="5"/>
  <c r="J216" i="5"/>
  <c r="J217" i="5"/>
  <c r="J218" i="5"/>
  <c r="J219" i="5"/>
  <c r="J231" i="5"/>
  <c r="J232" i="5"/>
  <c r="J233" i="5"/>
  <c r="J234" i="5"/>
  <c r="J235" i="5"/>
  <c r="J247" i="5"/>
  <c r="J248" i="5"/>
  <c r="J249" i="5"/>
  <c r="J250" i="5"/>
  <c r="J251" i="5"/>
  <c r="J263" i="5"/>
  <c r="J264" i="5"/>
  <c r="J265" i="5"/>
  <c r="J266" i="5"/>
  <c r="J267" i="5"/>
  <c r="J279" i="5"/>
  <c r="J280" i="5"/>
  <c r="J281" i="5"/>
  <c r="J282" i="5"/>
  <c r="J283" i="5"/>
  <c r="J295" i="5"/>
  <c r="J296" i="5"/>
  <c r="J297" i="5"/>
  <c r="J298" i="5"/>
  <c r="J299" i="5"/>
  <c r="J311" i="5"/>
  <c r="J312" i="5"/>
  <c r="J313" i="5"/>
  <c r="J314" i="5"/>
  <c r="J315" i="5"/>
  <c r="J327" i="5"/>
  <c r="J328" i="5"/>
  <c r="J329" i="5"/>
  <c r="J330" i="5"/>
  <c r="J331" i="5"/>
  <c r="J343" i="5"/>
  <c r="J344" i="5"/>
  <c r="J345" i="5"/>
  <c r="J346" i="5"/>
  <c r="J347" i="5"/>
  <c r="J359" i="5"/>
  <c r="J360" i="5"/>
  <c r="J361" i="5"/>
  <c r="J362" i="5"/>
  <c r="J363" i="5"/>
  <c r="J375" i="5"/>
  <c r="J376" i="5"/>
  <c r="J377" i="5"/>
  <c r="J378" i="5"/>
  <c r="J379" i="5"/>
  <c r="J391" i="5"/>
  <c r="J392" i="5"/>
  <c r="J393" i="5"/>
  <c r="J394" i="5"/>
  <c r="J395" i="5"/>
  <c r="J407" i="5"/>
  <c r="J408" i="5"/>
  <c r="J409" i="5"/>
  <c r="J410" i="5"/>
  <c r="J411" i="5"/>
  <c r="J423" i="5"/>
  <c r="J424" i="5"/>
  <c r="J425" i="5"/>
  <c r="J426" i="5"/>
  <c r="J427" i="5"/>
  <c r="J439" i="5"/>
  <c r="J440" i="5"/>
  <c r="J441" i="5"/>
  <c r="J442" i="5"/>
  <c r="J443" i="5"/>
  <c r="J455" i="5"/>
  <c r="J456" i="5"/>
  <c r="J457" i="5"/>
  <c r="J458" i="5"/>
  <c r="J459" i="5"/>
  <c r="J471" i="5"/>
  <c r="J472" i="5"/>
  <c r="J473" i="5"/>
  <c r="J474" i="5"/>
  <c r="J475" i="5"/>
  <c r="J487" i="5"/>
  <c r="J488" i="5"/>
  <c r="J489" i="5"/>
  <c r="J490" i="5"/>
  <c r="J491" i="5"/>
  <c r="J503" i="5"/>
  <c r="J504" i="5"/>
  <c r="J505" i="5"/>
  <c r="J506" i="5"/>
  <c r="J507" i="5"/>
  <c r="J519" i="5"/>
  <c r="J520" i="5"/>
  <c r="J521" i="5"/>
  <c r="J522" i="5"/>
  <c r="J523" i="5"/>
  <c r="J535" i="5"/>
  <c r="J536" i="5"/>
  <c r="J537" i="5"/>
  <c r="J538" i="5"/>
  <c r="J539" i="5"/>
  <c r="J551" i="5"/>
  <c r="J552" i="5"/>
  <c r="J553" i="5"/>
  <c r="J554" i="5"/>
  <c r="J555" i="5"/>
  <c r="J567" i="5"/>
  <c r="J568" i="5"/>
  <c r="J569" i="5"/>
  <c r="J570" i="5"/>
  <c r="J571" i="5"/>
  <c r="J583" i="5"/>
  <c r="J584" i="5"/>
  <c r="J585" i="5"/>
  <c r="J586" i="5"/>
  <c r="J587" i="5"/>
  <c r="J599" i="5"/>
  <c r="J600" i="5"/>
  <c r="J601" i="5"/>
  <c r="J602" i="5"/>
  <c r="J603" i="5"/>
  <c r="D94" i="4"/>
  <c r="D95" i="4"/>
  <c r="E95" i="4" s="1"/>
  <c r="D99" i="4"/>
  <c r="E99" i="4" s="1"/>
  <c r="D106" i="4"/>
  <c r="E106" i="4" s="1"/>
  <c r="D108" i="4"/>
  <c r="E108" i="4" s="1"/>
  <c r="D109" i="4"/>
  <c r="E109" i="4" s="1"/>
  <c r="D110" i="4"/>
  <c r="E110" i="4" s="1"/>
  <c r="D115" i="4"/>
  <c r="D122" i="4"/>
  <c r="E122" i="4" s="1"/>
  <c r="D124" i="4"/>
  <c r="E124" i="4" s="1"/>
  <c r="D125" i="4"/>
  <c r="E125" i="4" s="1"/>
  <c r="D126" i="4"/>
  <c r="E126" i="4" s="1"/>
  <c r="D127" i="4"/>
  <c r="E127" i="4" s="1"/>
  <c r="D131" i="4"/>
  <c r="E131" i="4" s="1"/>
  <c r="D140" i="4"/>
  <c r="E140" i="4" s="1"/>
  <c r="D141" i="4"/>
  <c r="E141" i="4" s="1"/>
  <c r="D142" i="4"/>
  <c r="D143" i="4"/>
  <c r="D154" i="4"/>
  <c r="E154" i="4" s="1"/>
  <c r="D157" i="4"/>
  <c r="E157" i="4" s="1"/>
  <c r="D158" i="4"/>
  <c r="E158" i="4" s="1"/>
  <c r="D159" i="4"/>
  <c r="E159" i="4" s="1"/>
  <c r="D163" i="4"/>
  <c r="D170" i="4"/>
  <c r="E170" i="4" s="1"/>
  <c r="D172" i="4"/>
  <c r="E172" i="4" s="1"/>
  <c r="D173" i="4"/>
  <c r="E173" i="4" s="1"/>
  <c r="D175" i="4"/>
  <c r="E175" i="4" s="1"/>
  <c r="D179" i="4"/>
  <c r="D186" i="4"/>
  <c r="E186" i="4" s="1"/>
  <c r="D188" i="4"/>
  <c r="D189" i="4"/>
  <c r="E189" i="4" s="1"/>
  <c r="D190" i="4"/>
  <c r="D191" i="4"/>
  <c r="D195" i="4"/>
  <c r="D202" i="4"/>
  <c r="E202" i="4" s="1"/>
  <c r="D204" i="4"/>
  <c r="E204" i="4" s="1"/>
  <c r="D205" i="4"/>
  <c r="E205" i="4" s="1"/>
  <c r="D206" i="4"/>
  <c r="D207" i="4"/>
  <c r="E207" i="4" s="1"/>
  <c r="D211" i="4"/>
  <c r="D218" i="4"/>
  <c r="E218" i="4" s="1"/>
  <c r="D220" i="4"/>
  <c r="E220" i="4" s="1"/>
  <c r="D221" i="4"/>
  <c r="E221" i="4" s="1"/>
  <c r="D222" i="4"/>
  <c r="E222" i="4" s="1"/>
  <c r="D223" i="4"/>
  <c r="E223" i="4" s="1"/>
  <c r="D227" i="4"/>
  <c r="D234" i="4"/>
  <c r="E234" i="4" s="1"/>
  <c r="D236" i="4"/>
  <c r="E236" i="4" s="1"/>
  <c r="D238" i="4"/>
  <c r="D239" i="4"/>
  <c r="E239" i="4" s="1"/>
  <c r="D243" i="4"/>
  <c r="E243" i="4" s="1"/>
  <c r="D250" i="4"/>
  <c r="D252" i="4"/>
  <c r="E252" i="4" s="1"/>
  <c r="D253" i="4"/>
  <c r="E253" i="4" s="1"/>
  <c r="D254" i="4"/>
  <c r="D259" i="4"/>
  <c r="D266" i="4"/>
  <c r="E266" i="4" s="1"/>
  <c r="D268" i="4"/>
  <c r="E268" i="4" s="1"/>
  <c r="D269" i="4"/>
  <c r="E269" i="4" s="1"/>
  <c r="D270" i="4"/>
  <c r="E270" i="4" s="1"/>
  <c r="D271" i="4"/>
  <c r="E271" i="4" s="1"/>
  <c r="D275" i="4"/>
  <c r="D284" i="4"/>
  <c r="E284" i="4" s="1"/>
  <c r="D285" i="4"/>
  <c r="E285" i="4" s="1"/>
  <c r="D286" i="4"/>
  <c r="E286" i="4" s="1"/>
  <c r="D287" i="4"/>
  <c r="E287" i="4" s="1"/>
  <c r="D298" i="4"/>
  <c r="E298" i="4" s="1"/>
  <c r="D301" i="4"/>
  <c r="E301" i="4" s="1"/>
  <c r="D302" i="4"/>
  <c r="E302" i="4" s="1"/>
  <c r="D303" i="4"/>
  <c r="E303" i="4" s="1"/>
  <c r="D307" i="4"/>
  <c r="E307" i="4" s="1"/>
  <c r="D314" i="4"/>
  <c r="E314" i="4" s="1"/>
  <c r="D316" i="4"/>
  <c r="E316" i="4" s="1"/>
  <c r="D317" i="4"/>
  <c r="E317" i="4" s="1"/>
  <c r="D319" i="4"/>
  <c r="E319" i="4" s="1"/>
  <c r="D320" i="4"/>
  <c r="D323" i="4"/>
  <c r="D330" i="4"/>
  <c r="E330" i="4" s="1"/>
  <c r="D332" i="4"/>
  <c r="D333" i="4"/>
  <c r="E333" i="4" s="1"/>
  <c r="D334" i="4"/>
  <c r="E334" i="4" s="1"/>
  <c r="D335" i="4"/>
  <c r="E335" i="4" s="1"/>
  <c r="D339" i="4"/>
  <c r="E339" i="4" s="1"/>
  <c r="D346" i="4"/>
  <c r="E346" i="4" s="1"/>
  <c r="D348" i="4"/>
  <c r="E348" i="4" s="1"/>
  <c r="D349" i="4"/>
  <c r="E349" i="4" s="1"/>
  <c r="D350" i="4"/>
  <c r="D351" i="4"/>
  <c r="E351" i="4" s="1"/>
  <c r="D352" i="4"/>
  <c r="D355" i="4"/>
  <c r="E355" i="4" s="1"/>
  <c r="D362" i="4"/>
  <c r="E362" i="4" s="1"/>
  <c r="D364" i="4"/>
  <c r="E364" i="4" s="1"/>
  <c r="D365" i="4"/>
  <c r="E365" i="4" s="1"/>
  <c r="D366" i="4"/>
  <c r="E366" i="4" s="1"/>
  <c r="D367" i="4"/>
  <c r="E367" i="4" s="1"/>
  <c r="D368" i="4"/>
  <c r="D371" i="4"/>
  <c r="D378" i="4"/>
  <c r="E378" i="4" s="1"/>
  <c r="D380" i="4"/>
  <c r="E380" i="4" s="1"/>
  <c r="D382" i="4"/>
  <c r="E382" i="4" s="1"/>
  <c r="D383" i="4"/>
  <c r="E383" i="4" s="1"/>
  <c r="D384" i="4"/>
  <c r="D387" i="4"/>
  <c r="E387" i="4" s="1"/>
  <c r="D394" i="4"/>
  <c r="E394" i="4" s="1"/>
  <c r="D396" i="4"/>
  <c r="E396" i="4" s="1"/>
  <c r="D397" i="4"/>
  <c r="E397" i="4" s="1"/>
  <c r="D398" i="4"/>
  <c r="D400" i="4"/>
  <c r="D403" i="4"/>
  <c r="E403" i="4" s="1"/>
  <c r="D410" i="4"/>
  <c r="E410" i="4" s="1"/>
  <c r="D412" i="4"/>
  <c r="E412" i="4" s="1"/>
  <c r="D413" i="4"/>
  <c r="E413" i="4" s="1"/>
  <c r="D414" i="4"/>
  <c r="E414" i="4" s="1"/>
  <c r="D415" i="4"/>
  <c r="E415" i="4" s="1"/>
  <c r="D416" i="4"/>
  <c r="D419" i="4"/>
  <c r="D428" i="4"/>
  <c r="E428" i="4" s="1"/>
  <c r="D429" i="4"/>
  <c r="E429" i="4" s="1"/>
  <c r="D430" i="4"/>
  <c r="E430" i="4" s="1"/>
  <c r="D431" i="4"/>
  <c r="E431" i="4" s="1"/>
  <c r="D432" i="4"/>
  <c r="D442" i="4"/>
  <c r="E442" i="4" s="1"/>
  <c r="D445" i="4"/>
  <c r="E445" i="4" s="1"/>
  <c r="D446" i="4"/>
  <c r="D447" i="4"/>
  <c r="D448" i="4"/>
  <c r="D451" i="4"/>
  <c r="D458" i="4"/>
  <c r="E458" i="4" s="1"/>
  <c r="D460" i="4"/>
  <c r="E460" i="4" s="1"/>
  <c r="D461" i="4"/>
  <c r="E461" i="4" s="1"/>
  <c r="D463" i="4"/>
  <c r="E463" i="4" s="1"/>
  <c r="D464" i="4"/>
  <c r="D467" i="4"/>
  <c r="D474" i="4"/>
  <c r="E474" i="4" s="1"/>
  <c r="D476" i="4"/>
  <c r="E476" i="4" s="1"/>
  <c r="D477" i="4"/>
  <c r="E477" i="4" s="1"/>
  <c r="D478" i="4"/>
  <c r="E478" i="4" s="1"/>
  <c r="D479" i="4"/>
  <c r="E479" i="4" s="1"/>
  <c r="D483" i="4"/>
  <c r="D490" i="4"/>
  <c r="E490" i="4" s="1"/>
  <c r="D492" i="4"/>
  <c r="E492" i="4" s="1"/>
  <c r="D493" i="4"/>
  <c r="E493" i="4" s="1"/>
  <c r="D494" i="4"/>
  <c r="D495" i="4"/>
  <c r="E495" i="4" s="1"/>
  <c r="D496" i="4"/>
  <c r="D499" i="4"/>
  <c r="E499" i="4" s="1"/>
  <c r="D506" i="4"/>
  <c r="E506" i="4" s="1"/>
  <c r="D508" i="4"/>
  <c r="E508" i="4" s="1"/>
  <c r="D509" i="4"/>
  <c r="E509" i="4" s="1"/>
  <c r="D510" i="4"/>
  <c r="D511" i="4"/>
  <c r="E511" i="4" s="1"/>
  <c r="D512" i="4"/>
  <c r="D515" i="4"/>
  <c r="D522" i="4"/>
  <c r="E522" i="4" s="1"/>
  <c r="D524" i="4"/>
  <c r="E524" i="4" s="1"/>
  <c r="D526" i="4"/>
  <c r="E526" i="4" s="1"/>
  <c r="D527" i="4"/>
  <c r="E527" i="4" s="1"/>
  <c r="D528" i="4"/>
  <c r="D531" i="4"/>
  <c r="D538" i="4"/>
  <c r="E538" i="4" s="1"/>
  <c r="D540" i="4"/>
  <c r="E540" i="4" s="1"/>
  <c r="D541" i="4"/>
  <c r="E541" i="4" s="1"/>
  <c r="D542" i="4"/>
  <c r="E542" i="4" s="1"/>
  <c r="D544" i="4"/>
  <c r="D547" i="4"/>
  <c r="E547" i="4" s="1"/>
  <c r="D554" i="4"/>
  <c r="E554" i="4" s="1"/>
  <c r="D556" i="4"/>
  <c r="E556" i="4" s="1"/>
  <c r="D557" i="4"/>
  <c r="E557" i="4" s="1"/>
  <c r="D558" i="4"/>
  <c r="E558" i="4" s="1"/>
  <c r="D559" i="4"/>
  <c r="E559" i="4" s="1"/>
  <c r="D560" i="4"/>
  <c r="D563" i="4"/>
  <c r="E563" i="4" s="1"/>
  <c r="D572" i="4"/>
  <c r="E572" i="4" s="1"/>
  <c r="D573" i="4"/>
  <c r="E573" i="4" s="1"/>
  <c r="D574" i="4"/>
  <c r="E574" i="4" s="1"/>
  <c r="D575" i="4"/>
  <c r="E575" i="4" s="1"/>
  <c r="D576" i="4"/>
  <c r="D586" i="4"/>
  <c r="E586" i="4" s="1"/>
  <c r="D589" i="4"/>
  <c r="E589" i="4" s="1"/>
  <c r="D590" i="4"/>
  <c r="D591" i="4"/>
  <c r="E591" i="4" s="1"/>
  <c r="D592" i="4"/>
  <c r="D595" i="4"/>
  <c r="E595" i="4" s="1"/>
  <c r="D602" i="4"/>
  <c r="E602" i="4" s="1"/>
  <c r="D604" i="4"/>
  <c r="E604" i="4" s="1"/>
  <c r="D605" i="4"/>
  <c r="E605" i="4" s="1"/>
  <c r="D13" i="4"/>
  <c r="E13" i="4" s="1"/>
  <c r="D14" i="4"/>
  <c r="E14" i="4" s="1"/>
  <c r="D15" i="4"/>
  <c r="D16" i="4"/>
  <c r="D17" i="4"/>
  <c r="D18" i="4"/>
  <c r="D19" i="4"/>
  <c r="D20" i="4"/>
  <c r="E20" i="4" s="1"/>
  <c r="D22" i="4"/>
  <c r="E22" i="4" s="1"/>
  <c r="D23" i="4"/>
  <c r="D24" i="4"/>
  <c r="E24" i="4" s="1"/>
  <c r="D25" i="4"/>
  <c r="E25" i="4" s="1"/>
  <c r="D26" i="4"/>
  <c r="E26" i="4" s="1"/>
  <c r="D28" i="4"/>
  <c r="E28" i="4" s="1"/>
  <c r="D29" i="4"/>
  <c r="E29" i="4" s="1"/>
  <c r="D31" i="4"/>
  <c r="D32" i="4"/>
  <c r="D33" i="4"/>
  <c r="D34" i="4"/>
  <c r="D35" i="4"/>
  <c r="D36" i="4"/>
  <c r="D38" i="4"/>
  <c r="D40" i="4"/>
  <c r="E40" i="4" s="1"/>
  <c r="D41" i="4"/>
  <c r="E41" i="4" s="1"/>
  <c r="D42" i="4"/>
  <c r="E42" i="4" s="1"/>
  <c r="D44" i="4"/>
  <c r="D45" i="4"/>
  <c r="E45" i="4" s="1"/>
  <c r="D46" i="4"/>
  <c r="E46" i="4" s="1"/>
  <c r="D47" i="4"/>
  <c r="D49" i="4"/>
  <c r="E49" i="4" s="1"/>
  <c r="D50" i="4"/>
  <c r="D51" i="4"/>
  <c r="D52" i="4"/>
  <c r="D54" i="4"/>
  <c r="D55" i="4"/>
  <c r="D56" i="4"/>
  <c r="D58" i="4"/>
  <c r="E58" i="4" s="1"/>
  <c r="D60" i="4"/>
  <c r="E60" i="4" s="1"/>
  <c r="D61" i="4"/>
  <c r="E61" i="4" s="1"/>
  <c r="D62" i="4"/>
  <c r="E62" i="4" s="1"/>
  <c r="D63" i="4"/>
  <c r="D64" i="4"/>
  <c r="D65" i="4"/>
  <c r="E65" i="4" s="1"/>
  <c r="D67" i="4"/>
  <c r="D68" i="4"/>
  <c r="E68" i="4" s="1"/>
  <c r="D70" i="4"/>
  <c r="D71" i="4"/>
  <c r="D72" i="4"/>
  <c r="E72" i="4" s="1"/>
  <c r="D73" i="4"/>
  <c r="D74" i="4"/>
  <c r="E74" i="4" s="1"/>
  <c r="D76" i="4"/>
  <c r="D77" i="4"/>
  <c r="E77" i="4" s="1"/>
  <c r="D78" i="4"/>
  <c r="E78" i="4" s="1"/>
  <c r="D79" i="4"/>
  <c r="D80" i="4"/>
  <c r="D81" i="4"/>
  <c r="E81" i="4" s="1"/>
  <c r="D82" i="4"/>
  <c r="E82" i="4" s="1"/>
  <c r="D83" i="4"/>
  <c r="D86" i="4"/>
  <c r="E86" i="4" s="1"/>
  <c r="D87" i="4"/>
  <c r="E87" i="4" s="1"/>
  <c r="D88" i="4"/>
  <c r="E88" i="4" s="1"/>
  <c r="D89" i="4"/>
  <c r="E89" i="4" s="1"/>
  <c r="D90" i="4"/>
  <c r="E90" i="4" s="1"/>
  <c r="D92" i="4"/>
  <c r="E92" i="4" s="1"/>
  <c r="D5" i="4"/>
  <c r="E5" i="4" s="1"/>
  <c r="D6" i="4"/>
  <c r="E6" i="4" s="1"/>
  <c r="D7" i="4"/>
  <c r="D8" i="4"/>
  <c r="D10" i="4"/>
  <c r="D4" i="4"/>
  <c r="E4" i="4" s="1"/>
  <c r="E7" i="4"/>
  <c r="E8" i="4"/>
  <c r="E10" i="4"/>
  <c r="E15" i="4"/>
  <c r="E16" i="4"/>
  <c r="E17" i="4"/>
  <c r="E18" i="4"/>
  <c r="E19" i="4"/>
  <c r="E23" i="4"/>
  <c r="E31" i="4"/>
  <c r="E32" i="4"/>
  <c r="E33" i="4"/>
  <c r="E34" i="4"/>
  <c r="E35" i="4"/>
  <c r="E36" i="4"/>
  <c r="E38" i="4"/>
  <c r="E47" i="4"/>
  <c r="E50" i="4"/>
  <c r="E51" i="4"/>
  <c r="E52" i="4"/>
  <c r="E54" i="4"/>
  <c r="E55" i="4"/>
  <c r="E56" i="4"/>
  <c r="E63" i="4"/>
  <c r="E64" i="4"/>
  <c r="E67" i="4"/>
  <c r="E70" i="4"/>
  <c r="E71" i="4"/>
  <c r="E73" i="4"/>
  <c r="E76" i="4"/>
  <c r="E79" i="4"/>
  <c r="E80" i="4"/>
  <c r="E83" i="4"/>
  <c r="E94" i="4"/>
  <c r="E115" i="4"/>
  <c r="E142" i="4"/>
  <c r="E163" i="4"/>
  <c r="E179" i="4"/>
  <c r="E190" i="4"/>
  <c r="E191" i="4"/>
  <c r="E195" i="4"/>
  <c r="E211" i="4"/>
  <c r="E227" i="4"/>
  <c r="E238" i="4"/>
  <c r="E254" i="4"/>
  <c r="E259" i="4"/>
  <c r="E275" i="4"/>
  <c r="E320" i="4"/>
  <c r="E350" i="4"/>
  <c r="E352" i="4"/>
  <c r="E371" i="4"/>
  <c r="E384" i="4"/>
  <c r="E398" i="4"/>
  <c r="E400" i="4"/>
  <c r="E416" i="4"/>
  <c r="E419" i="4"/>
  <c r="E432" i="4"/>
  <c r="E446" i="4"/>
  <c r="E447" i="4"/>
  <c r="E448" i="4"/>
  <c r="E451" i="4"/>
  <c r="E464" i="4"/>
  <c r="E483" i="4"/>
  <c r="E494" i="4"/>
  <c r="E496" i="4"/>
  <c r="E510" i="4"/>
  <c r="E512" i="4"/>
  <c r="E515" i="4"/>
  <c r="E528" i="4"/>
  <c r="E531" i="4"/>
  <c r="E544" i="4"/>
  <c r="E560" i="4"/>
  <c r="E576" i="4"/>
  <c r="E592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B13" i="4"/>
  <c r="B14" i="4"/>
  <c r="B15" i="4"/>
  <c r="B16" i="4"/>
  <c r="B17" i="4"/>
  <c r="B18" i="4"/>
  <c r="B19" i="4"/>
  <c r="B20" i="4"/>
  <c r="B22" i="4"/>
  <c r="B23" i="4"/>
  <c r="B24" i="4"/>
  <c r="B25" i="4"/>
  <c r="B26" i="4"/>
  <c r="B27" i="4"/>
  <c r="B28" i="4"/>
  <c r="B29" i="4"/>
  <c r="B31" i="4"/>
  <c r="B32" i="4"/>
  <c r="B33" i="4"/>
  <c r="B34" i="4"/>
  <c r="B35" i="4"/>
  <c r="B36" i="4"/>
  <c r="B37" i="4"/>
  <c r="B38" i="4"/>
  <c r="B40" i="4"/>
  <c r="B41" i="4"/>
  <c r="B42" i="4"/>
  <c r="B43" i="4"/>
  <c r="B44" i="4"/>
  <c r="B45" i="4"/>
  <c r="B46" i="4"/>
  <c r="B47" i="4"/>
  <c r="B49" i="4"/>
  <c r="B50" i="4"/>
  <c r="B51" i="4"/>
  <c r="B52" i="4"/>
  <c r="B53" i="4"/>
  <c r="B54" i="4"/>
  <c r="B55" i="4"/>
  <c r="B56" i="4"/>
  <c r="B58" i="4"/>
  <c r="B59" i="4"/>
  <c r="B60" i="4"/>
  <c r="B61" i="4"/>
  <c r="B62" i="4"/>
  <c r="B63" i="4"/>
  <c r="B64" i="4"/>
  <c r="B65" i="4"/>
  <c r="B67" i="4"/>
  <c r="B68" i="4"/>
  <c r="B69" i="4"/>
  <c r="B70" i="4"/>
  <c r="B71" i="4"/>
  <c r="B72" i="4"/>
  <c r="B73" i="4"/>
  <c r="B74" i="4"/>
  <c r="B76" i="4"/>
  <c r="B77" i="4"/>
  <c r="B78" i="4"/>
  <c r="B79" i="4"/>
  <c r="B80" i="4"/>
  <c r="B81" i="4"/>
  <c r="B82" i="4"/>
  <c r="B83" i="4"/>
  <c r="B85" i="4"/>
  <c r="B86" i="4"/>
  <c r="B87" i="4"/>
  <c r="B88" i="4"/>
  <c r="B89" i="4"/>
  <c r="B90" i="4"/>
  <c r="B91" i="4"/>
  <c r="B92" i="4"/>
  <c r="B94" i="4"/>
  <c r="B95" i="4"/>
  <c r="B96" i="4"/>
  <c r="B97" i="4"/>
  <c r="B98" i="4"/>
  <c r="B99" i="4"/>
  <c r="B100" i="4"/>
  <c r="B101" i="4"/>
  <c r="B103" i="4"/>
  <c r="B104" i="4"/>
  <c r="B105" i="4"/>
  <c r="B106" i="4"/>
  <c r="B107" i="4"/>
  <c r="B108" i="4"/>
  <c r="B109" i="4"/>
  <c r="B110" i="4"/>
  <c r="B112" i="4"/>
  <c r="B113" i="4"/>
  <c r="B114" i="4"/>
  <c r="B115" i="4"/>
  <c r="B116" i="4"/>
  <c r="B117" i="4"/>
  <c r="B118" i="4"/>
  <c r="B119" i="4"/>
  <c r="B121" i="4"/>
  <c r="B122" i="4"/>
  <c r="B123" i="4"/>
  <c r="B124" i="4"/>
  <c r="B125" i="4"/>
  <c r="B126" i="4"/>
  <c r="B127" i="4"/>
  <c r="B128" i="4"/>
  <c r="B130" i="4"/>
  <c r="B131" i="4"/>
  <c r="B132" i="4"/>
  <c r="B133" i="4"/>
  <c r="B134" i="4"/>
  <c r="B135" i="4"/>
  <c r="B136" i="4"/>
  <c r="B137" i="4"/>
  <c r="B139" i="4"/>
  <c r="B140" i="4"/>
  <c r="B141" i="4"/>
  <c r="B142" i="4"/>
  <c r="B143" i="4"/>
  <c r="B144" i="4"/>
  <c r="B145" i="4"/>
  <c r="B146" i="4"/>
  <c r="B148" i="4"/>
  <c r="B149" i="4"/>
  <c r="B150" i="4"/>
  <c r="B151" i="4"/>
  <c r="B152" i="4"/>
  <c r="B153" i="4"/>
  <c r="B154" i="4"/>
  <c r="B155" i="4"/>
  <c r="B157" i="4"/>
  <c r="B158" i="4"/>
  <c r="B159" i="4"/>
  <c r="B160" i="4"/>
  <c r="B161" i="4"/>
  <c r="B162" i="4"/>
  <c r="B163" i="4"/>
  <c r="B164" i="4"/>
  <c r="B166" i="4"/>
  <c r="B167" i="4"/>
  <c r="B168" i="4"/>
  <c r="B169" i="4"/>
  <c r="B170" i="4"/>
  <c r="B171" i="4"/>
  <c r="B172" i="4"/>
  <c r="B173" i="4"/>
  <c r="B175" i="4"/>
  <c r="B176" i="4"/>
  <c r="B177" i="4"/>
  <c r="B178" i="4"/>
  <c r="B179" i="4"/>
  <c r="B180" i="4"/>
  <c r="B181" i="4"/>
  <c r="B182" i="4"/>
  <c r="B184" i="4"/>
  <c r="B185" i="4"/>
  <c r="B186" i="4"/>
  <c r="B187" i="4"/>
  <c r="B188" i="4"/>
  <c r="B189" i="4"/>
  <c r="B190" i="4"/>
  <c r="B191" i="4"/>
  <c r="B193" i="4"/>
  <c r="B194" i="4"/>
  <c r="B195" i="4"/>
  <c r="B196" i="4"/>
  <c r="B197" i="4"/>
  <c r="B198" i="4"/>
  <c r="B199" i="4"/>
  <c r="B200" i="4"/>
  <c r="B202" i="4"/>
  <c r="B203" i="4"/>
  <c r="B204" i="4"/>
  <c r="B205" i="4"/>
  <c r="B206" i="4"/>
  <c r="B207" i="4"/>
  <c r="B208" i="4"/>
  <c r="B209" i="4"/>
  <c r="B211" i="4"/>
  <c r="B212" i="4"/>
  <c r="B213" i="4"/>
  <c r="B214" i="4"/>
  <c r="B215" i="4"/>
  <c r="B216" i="4"/>
  <c r="B217" i="4"/>
  <c r="B218" i="4"/>
  <c r="B220" i="4"/>
  <c r="B221" i="4"/>
  <c r="B222" i="4"/>
  <c r="B223" i="4"/>
  <c r="B224" i="4"/>
  <c r="B225" i="4"/>
  <c r="B226" i="4"/>
  <c r="B227" i="4"/>
  <c r="B229" i="4"/>
  <c r="B230" i="4"/>
  <c r="B231" i="4"/>
  <c r="B232" i="4"/>
  <c r="B233" i="4"/>
  <c r="B234" i="4"/>
  <c r="B235" i="4"/>
  <c r="B236" i="4"/>
  <c r="B238" i="4"/>
  <c r="B239" i="4"/>
  <c r="B240" i="4"/>
  <c r="B241" i="4"/>
  <c r="B242" i="4"/>
  <c r="B243" i="4"/>
  <c r="B244" i="4"/>
  <c r="B245" i="4"/>
  <c r="B247" i="4"/>
  <c r="B248" i="4"/>
  <c r="B249" i="4"/>
  <c r="B250" i="4"/>
  <c r="B251" i="4"/>
  <c r="B252" i="4"/>
  <c r="B253" i="4"/>
  <c r="B254" i="4"/>
  <c r="B256" i="4"/>
  <c r="B257" i="4"/>
  <c r="B258" i="4"/>
  <c r="B259" i="4"/>
  <c r="B260" i="4"/>
  <c r="B261" i="4"/>
  <c r="B262" i="4"/>
  <c r="B263" i="4"/>
  <c r="B265" i="4"/>
  <c r="B266" i="4"/>
  <c r="B267" i="4"/>
  <c r="B268" i="4"/>
  <c r="B269" i="4"/>
  <c r="B270" i="4"/>
  <c r="B271" i="4"/>
  <c r="B272" i="4"/>
  <c r="B274" i="4"/>
  <c r="B275" i="4"/>
  <c r="B276" i="4"/>
  <c r="B277" i="4"/>
  <c r="B278" i="4"/>
  <c r="B279" i="4"/>
  <c r="B280" i="4"/>
  <c r="B281" i="4"/>
  <c r="B283" i="4"/>
  <c r="B284" i="4"/>
  <c r="B285" i="4"/>
  <c r="B286" i="4"/>
  <c r="B287" i="4"/>
  <c r="B288" i="4"/>
  <c r="B289" i="4"/>
  <c r="B290" i="4"/>
  <c r="B292" i="4"/>
  <c r="B293" i="4"/>
  <c r="B294" i="4"/>
  <c r="B295" i="4"/>
  <c r="B296" i="4"/>
  <c r="B297" i="4"/>
  <c r="B298" i="4"/>
  <c r="B299" i="4"/>
  <c r="B301" i="4"/>
  <c r="B302" i="4"/>
  <c r="B303" i="4"/>
  <c r="B304" i="4"/>
  <c r="B305" i="4"/>
  <c r="B306" i="4"/>
  <c r="B307" i="4"/>
  <c r="B308" i="4"/>
  <c r="B310" i="4"/>
  <c r="B311" i="4"/>
  <c r="B312" i="4"/>
  <c r="B313" i="4"/>
  <c r="B314" i="4"/>
  <c r="B315" i="4"/>
  <c r="B316" i="4"/>
  <c r="B317" i="4"/>
  <c r="B319" i="4"/>
  <c r="B320" i="4"/>
  <c r="B321" i="4"/>
  <c r="B322" i="4"/>
  <c r="B323" i="4"/>
  <c r="B324" i="4"/>
  <c r="B325" i="4"/>
  <c r="B326" i="4"/>
  <c r="B328" i="4"/>
  <c r="B329" i="4"/>
  <c r="B330" i="4"/>
  <c r="B331" i="4"/>
  <c r="B332" i="4"/>
  <c r="B333" i="4"/>
  <c r="B334" i="4"/>
  <c r="B335" i="4"/>
  <c r="B337" i="4"/>
  <c r="B338" i="4"/>
  <c r="B339" i="4"/>
  <c r="B340" i="4"/>
  <c r="B341" i="4"/>
  <c r="B342" i="4"/>
  <c r="B343" i="4"/>
  <c r="B344" i="4"/>
  <c r="B346" i="4"/>
  <c r="B347" i="4"/>
  <c r="B348" i="4"/>
  <c r="B349" i="4"/>
  <c r="B350" i="4"/>
  <c r="B351" i="4"/>
  <c r="B352" i="4"/>
  <c r="B353" i="4"/>
  <c r="B355" i="4"/>
  <c r="B356" i="4"/>
  <c r="B357" i="4"/>
  <c r="B358" i="4"/>
  <c r="B359" i="4"/>
  <c r="B360" i="4"/>
  <c r="B361" i="4"/>
  <c r="B362" i="4"/>
  <c r="B364" i="4"/>
  <c r="B365" i="4"/>
  <c r="B366" i="4"/>
  <c r="B367" i="4"/>
  <c r="B368" i="4"/>
  <c r="B369" i="4"/>
  <c r="B370" i="4"/>
  <c r="B371" i="4"/>
  <c r="B373" i="4"/>
  <c r="B374" i="4"/>
  <c r="B375" i="4"/>
  <c r="B376" i="4"/>
  <c r="B377" i="4"/>
  <c r="B378" i="4"/>
  <c r="B379" i="4"/>
  <c r="B380" i="4"/>
  <c r="B382" i="4"/>
  <c r="B383" i="4"/>
  <c r="B384" i="4"/>
  <c r="B385" i="4"/>
  <c r="B386" i="4"/>
  <c r="B387" i="4"/>
  <c r="B388" i="4"/>
  <c r="B389" i="4"/>
  <c r="B391" i="4"/>
  <c r="B392" i="4"/>
  <c r="B393" i="4"/>
  <c r="B394" i="4"/>
  <c r="B395" i="4"/>
  <c r="B396" i="4"/>
  <c r="B397" i="4"/>
  <c r="B398" i="4"/>
  <c r="B400" i="4"/>
  <c r="B401" i="4"/>
  <c r="B402" i="4"/>
  <c r="B403" i="4"/>
  <c r="B404" i="4"/>
  <c r="B405" i="4"/>
  <c r="B406" i="4"/>
  <c r="B407" i="4"/>
  <c r="B409" i="4"/>
  <c r="B410" i="4"/>
  <c r="B411" i="4"/>
  <c r="B412" i="4"/>
  <c r="B413" i="4"/>
  <c r="B414" i="4"/>
  <c r="B415" i="4"/>
  <c r="B416" i="4"/>
  <c r="B418" i="4"/>
  <c r="B419" i="4"/>
  <c r="B420" i="4"/>
  <c r="B421" i="4"/>
  <c r="B422" i="4"/>
  <c r="B423" i="4"/>
  <c r="B424" i="4"/>
  <c r="B425" i="4"/>
  <c r="B427" i="4"/>
  <c r="B428" i="4"/>
  <c r="B429" i="4"/>
  <c r="B430" i="4"/>
  <c r="B431" i="4"/>
  <c r="B432" i="4"/>
  <c r="B433" i="4"/>
  <c r="B434" i="4"/>
  <c r="B436" i="4"/>
  <c r="B437" i="4"/>
  <c r="B438" i="4"/>
  <c r="B439" i="4"/>
  <c r="B440" i="4"/>
  <c r="B441" i="4"/>
  <c r="B442" i="4"/>
  <c r="B443" i="4"/>
  <c r="B445" i="4"/>
  <c r="B446" i="4"/>
  <c r="B447" i="4"/>
  <c r="B448" i="4"/>
  <c r="B449" i="4"/>
  <c r="B450" i="4"/>
  <c r="B451" i="4"/>
  <c r="B452" i="4"/>
  <c r="B454" i="4"/>
  <c r="B455" i="4"/>
  <c r="B456" i="4"/>
  <c r="B457" i="4"/>
  <c r="B458" i="4"/>
  <c r="B459" i="4"/>
  <c r="B460" i="4"/>
  <c r="B461" i="4"/>
  <c r="B463" i="4"/>
  <c r="B464" i="4"/>
  <c r="B465" i="4"/>
  <c r="B466" i="4"/>
  <c r="B467" i="4"/>
  <c r="B468" i="4"/>
  <c r="B469" i="4"/>
  <c r="B470" i="4"/>
  <c r="B472" i="4"/>
  <c r="B473" i="4"/>
  <c r="B474" i="4"/>
  <c r="B475" i="4"/>
  <c r="B476" i="4"/>
  <c r="B477" i="4"/>
  <c r="B478" i="4"/>
  <c r="B479" i="4"/>
  <c r="B481" i="4"/>
  <c r="B482" i="4"/>
  <c r="B483" i="4"/>
  <c r="B484" i="4"/>
  <c r="B485" i="4"/>
  <c r="B486" i="4"/>
  <c r="B487" i="4"/>
  <c r="B488" i="4"/>
  <c r="B490" i="4"/>
  <c r="B491" i="4"/>
  <c r="B492" i="4"/>
  <c r="B493" i="4"/>
  <c r="B494" i="4"/>
  <c r="B495" i="4"/>
  <c r="B496" i="4"/>
  <c r="B497" i="4"/>
  <c r="B499" i="4"/>
  <c r="B500" i="4"/>
  <c r="B501" i="4"/>
  <c r="B502" i="4"/>
  <c r="B503" i="4"/>
  <c r="B504" i="4"/>
  <c r="B505" i="4"/>
  <c r="B506" i="4"/>
  <c r="B508" i="4"/>
  <c r="B509" i="4"/>
  <c r="B510" i="4"/>
  <c r="B511" i="4"/>
  <c r="B512" i="4"/>
  <c r="B513" i="4"/>
  <c r="B514" i="4"/>
  <c r="B515" i="4"/>
  <c r="B517" i="4"/>
  <c r="B518" i="4"/>
  <c r="B519" i="4"/>
  <c r="B520" i="4"/>
  <c r="B521" i="4"/>
  <c r="B522" i="4"/>
  <c r="B523" i="4"/>
  <c r="B524" i="4"/>
  <c r="B526" i="4"/>
  <c r="B527" i="4"/>
  <c r="B528" i="4"/>
  <c r="B529" i="4"/>
  <c r="B530" i="4"/>
  <c r="B531" i="4"/>
  <c r="B532" i="4"/>
  <c r="B533" i="4"/>
  <c r="B535" i="4"/>
  <c r="B536" i="4"/>
  <c r="B537" i="4"/>
  <c r="B538" i="4"/>
  <c r="B539" i="4"/>
  <c r="B540" i="4"/>
  <c r="B541" i="4"/>
  <c r="B542" i="4"/>
  <c r="B544" i="4"/>
  <c r="B545" i="4"/>
  <c r="B546" i="4"/>
  <c r="B547" i="4"/>
  <c r="B548" i="4"/>
  <c r="B549" i="4"/>
  <c r="B550" i="4"/>
  <c r="B551" i="4"/>
  <c r="B553" i="4"/>
  <c r="B554" i="4"/>
  <c r="B555" i="4"/>
  <c r="B556" i="4"/>
  <c r="B557" i="4"/>
  <c r="B558" i="4"/>
  <c r="B559" i="4"/>
  <c r="B560" i="4"/>
  <c r="B562" i="4"/>
  <c r="B563" i="4"/>
  <c r="B564" i="4"/>
  <c r="B565" i="4"/>
  <c r="B566" i="4"/>
  <c r="B567" i="4"/>
  <c r="B568" i="4"/>
  <c r="B569" i="4"/>
  <c r="B571" i="4"/>
  <c r="B572" i="4"/>
  <c r="B573" i="4"/>
  <c r="B574" i="4"/>
  <c r="B575" i="4"/>
  <c r="B576" i="4"/>
  <c r="B577" i="4"/>
  <c r="B578" i="4"/>
  <c r="B580" i="4"/>
  <c r="B581" i="4"/>
  <c r="B582" i="4"/>
  <c r="B583" i="4"/>
  <c r="B584" i="4"/>
  <c r="B585" i="4"/>
  <c r="B586" i="4"/>
  <c r="B587" i="4"/>
  <c r="B589" i="4"/>
  <c r="B590" i="4"/>
  <c r="B591" i="4"/>
  <c r="B592" i="4"/>
  <c r="B593" i="4"/>
  <c r="B594" i="4"/>
  <c r="B595" i="4"/>
  <c r="B596" i="4"/>
  <c r="B598" i="4"/>
  <c r="B599" i="4"/>
  <c r="B600" i="4"/>
  <c r="B601" i="4"/>
  <c r="B602" i="4"/>
  <c r="B603" i="4"/>
  <c r="B604" i="4"/>
  <c r="B605" i="4"/>
  <c r="A3" i="4"/>
  <c r="A4" i="4"/>
  <c r="A5" i="4"/>
  <c r="A6" i="4"/>
  <c r="A7" i="4"/>
  <c r="A8" i="4"/>
  <c r="A9" i="4"/>
  <c r="A10" i="4"/>
  <c r="A11" i="4"/>
  <c r="B11" i="4"/>
  <c r="B10" i="4"/>
  <c r="B9" i="4"/>
  <c r="B8" i="4"/>
  <c r="B7" i="4"/>
  <c r="B6" i="4"/>
  <c r="B5" i="4"/>
  <c r="B4" i="4"/>
  <c r="H507" i="1"/>
  <c r="H37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8" i="1"/>
  <c r="I48" i="1"/>
  <c r="J48" i="1"/>
  <c r="H49" i="1"/>
  <c r="I49" i="1"/>
  <c r="J49" i="1"/>
  <c r="H50" i="1"/>
  <c r="I50" i="1"/>
  <c r="J50" i="1"/>
  <c r="H51" i="1"/>
  <c r="I51" i="1"/>
  <c r="J51" i="1"/>
  <c r="H52" i="1"/>
  <c r="I52" i="1"/>
  <c r="J52" i="1"/>
  <c r="H53" i="1"/>
  <c r="I53" i="1"/>
  <c r="J53" i="1"/>
  <c r="H54" i="1"/>
  <c r="I54" i="1"/>
  <c r="J54" i="1"/>
  <c r="H55" i="1"/>
  <c r="I55" i="1"/>
  <c r="J55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H63" i="1"/>
  <c r="I63" i="1"/>
  <c r="J63" i="1"/>
  <c r="H64" i="1"/>
  <c r="I64" i="1"/>
  <c r="J64" i="1"/>
  <c r="H66" i="1"/>
  <c r="I66" i="1"/>
  <c r="J66" i="1"/>
  <c r="H67" i="1"/>
  <c r="I67" i="1"/>
  <c r="J67" i="1"/>
  <c r="H68" i="1"/>
  <c r="I68" i="1"/>
  <c r="J68" i="1"/>
  <c r="H69" i="1"/>
  <c r="I69" i="1"/>
  <c r="J69" i="1"/>
  <c r="H70" i="1"/>
  <c r="I70" i="1"/>
  <c r="J70" i="1"/>
  <c r="H71" i="1"/>
  <c r="I71" i="1"/>
  <c r="J71" i="1"/>
  <c r="H72" i="1"/>
  <c r="I72" i="1"/>
  <c r="J72" i="1"/>
  <c r="H73" i="1"/>
  <c r="I73" i="1"/>
  <c r="J73" i="1"/>
  <c r="H75" i="1"/>
  <c r="I75" i="1"/>
  <c r="J75" i="1"/>
  <c r="H76" i="1"/>
  <c r="I76" i="1"/>
  <c r="J76" i="1"/>
  <c r="H77" i="1"/>
  <c r="I77" i="1"/>
  <c r="J77" i="1"/>
  <c r="H78" i="1"/>
  <c r="I78" i="1"/>
  <c r="J78" i="1"/>
  <c r="H79" i="1"/>
  <c r="I79" i="1"/>
  <c r="J79" i="1"/>
  <c r="H80" i="1"/>
  <c r="I80" i="1"/>
  <c r="J80" i="1"/>
  <c r="H81" i="1"/>
  <c r="I81" i="1"/>
  <c r="J81" i="1"/>
  <c r="H82" i="1"/>
  <c r="I82" i="1"/>
  <c r="J82" i="1"/>
  <c r="H84" i="1"/>
  <c r="I84" i="1"/>
  <c r="J84" i="1"/>
  <c r="H85" i="1"/>
  <c r="I85" i="1"/>
  <c r="J85" i="1"/>
  <c r="H86" i="1"/>
  <c r="I86" i="1"/>
  <c r="J86" i="1"/>
  <c r="H87" i="1"/>
  <c r="I87" i="1"/>
  <c r="J87" i="1"/>
  <c r="H88" i="1"/>
  <c r="I88" i="1"/>
  <c r="J88" i="1"/>
  <c r="H89" i="1"/>
  <c r="I89" i="1"/>
  <c r="J89" i="1"/>
  <c r="H90" i="1"/>
  <c r="I90" i="1"/>
  <c r="J90" i="1"/>
  <c r="H91" i="1"/>
  <c r="I91" i="1"/>
  <c r="J91" i="1"/>
  <c r="H93" i="1"/>
  <c r="I93" i="1"/>
  <c r="J93" i="1"/>
  <c r="H94" i="1"/>
  <c r="I94" i="1"/>
  <c r="J94" i="1"/>
  <c r="H95" i="1"/>
  <c r="I95" i="1"/>
  <c r="J95" i="1"/>
  <c r="H96" i="1"/>
  <c r="I96" i="1"/>
  <c r="J96" i="1"/>
  <c r="H97" i="1"/>
  <c r="I97" i="1"/>
  <c r="J97" i="1"/>
  <c r="H98" i="1"/>
  <c r="I98" i="1"/>
  <c r="J98" i="1"/>
  <c r="H99" i="1"/>
  <c r="I99" i="1"/>
  <c r="J99" i="1"/>
  <c r="H100" i="1"/>
  <c r="I100" i="1"/>
  <c r="J100" i="1"/>
  <c r="H102" i="1"/>
  <c r="I102" i="1"/>
  <c r="J102" i="1"/>
  <c r="H103" i="1"/>
  <c r="I103" i="1"/>
  <c r="J103" i="1"/>
  <c r="H104" i="1"/>
  <c r="I104" i="1"/>
  <c r="J104" i="1"/>
  <c r="H105" i="1"/>
  <c r="I105" i="1"/>
  <c r="J105" i="1"/>
  <c r="H106" i="1"/>
  <c r="I106" i="1"/>
  <c r="J106" i="1"/>
  <c r="H107" i="1"/>
  <c r="I107" i="1"/>
  <c r="J107" i="1"/>
  <c r="H108" i="1"/>
  <c r="I108" i="1"/>
  <c r="J108" i="1"/>
  <c r="H109" i="1"/>
  <c r="I109" i="1"/>
  <c r="J109" i="1"/>
  <c r="H111" i="1"/>
  <c r="I111" i="1"/>
  <c r="J111" i="1"/>
  <c r="H112" i="1"/>
  <c r="I112" i="1"/>
  <c r="J112" i="1"/>
  <c r="H113" i="1"/>
  <c r="I113" i="1"/>
  <c r="J113" i="1"/>
  <c r="H114" i="1"/>
  <c r="I114" i="1"/>
  <c r="J114" i="1"/>
  <c r="H115" i="1"/>
  <c r="I115" i="1"/>
  <c r="J115" i="1"/>
  <c r="H116" i="1"/>
  <c r="I116" i="1"/>
  <c r="J116" i="1"/>
  <c r="H117" i="1"/>
  <c r="I117" i="1"/>
  <c r="J117" i="1"/>
  <c r="H118" i="1"/>
  <c r="I118" i="1"/>
  <c r="J118" i="1"/>
  <c r="H120" i="1"/>
  <c r="I120" i="1"/>
  <c r="J120" i="1"/>
  <c r="H121" i="1"/>
  <c r="I121" i="1"/>
  <c r="J121" i="1"/>
  <c r="H122" i="1"/>
  <c r="I122" i="1"/>
  <c r="J122" i="1"/>
  <c r="H123" i="1"/>
  <c r="I123" i="1"/>
  <c r="J123" i="1"/>
  <c r="H124" i="1"/>
  <c r="I124" i="1"/>
  <c r="J124" i="1"/>
  <c r="H125" i="1"/>
  <c r="I125" i="1"/>
  <c r="J125" i="1"/>
  <c r="H126" i="1"/>
  <c r="I126" i="1"/>
  <c r="J126" i="1"/>
  <c r="H127" i="1"/>
  <c r="I127" i="1"/>
  <c r="J127" i="1"/>
  <c r="H129" i="1"/>
  <c r="I129" i="1"/>
  <c r="J129" i="1"/>
  <c r="H130" i="1"/>
  <c r="I130" i="1"/>
  <c r="J130" i="1"/>
  <c r="H131" i="1"/>
  <c r="I131" i="1"/>
  <c r="J131" i="1"/>
  <c r="H132" i="1"/>
  <c r="I132" i="1"/>
  <c r="J132" i="1"/>
  <c r="H133" i="1"/>
  <c r="I133" i="1"/>
  <c r="J133" i="1"/>
  <c r="H134" i="1"/>
  <c r="I134" i="1"/>
  <c r="J134" i="1"/>
  <c r="H135" i="1"/>
  <c r="I135" i="1"/>
  <c r="J135" i="1"/>
  <c r="H136" i="1"/>
  <c r="I136" i="1"/>
  <c r="J136" i="1"/>
  <c r="H138" i="1"/>
  <c r="I138" i="1"/>
  <c r="J138" i="1"/>
  <c r="H139" i="1"/>
  <c r="I139" i="1"/>
  <c r="J139" i="1"/>
  <c r="H140" i="1"/>
  <c r="I140" i="1"/>
  <c r="J140" i="1"/>
  <c r="H141" i="1"/>
  <c r="I141" i="1"/>
  <c r="J141" i="1"/>
  <c r="H142" i="1"/>
  <c r="I142" i="1"/>
  <c r="J142" i="1"/>
  <c r="H143" i="1"/>
  <c r="I143" i="1"/>
  <c r="J143" i="1"/>
  <c r="H144" i="1"/>
  <c r="I144" i="1"/>
  <c r="J144" i="1"/>
  <c r="H145" i="1"/>
  <c r="I145" i="1"/>
  <c r="J145" i="1"/>
  <c r="H147" i="1"/>
  <c r="I147" i="1"/>
  <c r="J147" i="1"/>
  <c r="H148" i="1"/>
  <c r="I148" i="1"/>
  <c r="J148" i="1"/>
  <c r="H149" i="1"/>
  <c r="I149" i="1"/>
  <c r="J149" i="1"/>
  <c r="H150" i="1"/>
  <c r="I150" i="1"/>
  <c r="J150" i="1"/>
  <c r="H151" i="1"/>
  <c r="I151" i="1"/>
  <c r="J151" i="1"/>
  <c r="H152" i="1"/>
  <c r="I152" i="1"/>
  <c r="J152" i="1"/>
  <c r="H153" i="1"/>
  <c r="I153" i="1"/>
  <c r="J153" i="1"/>
  <c r="H154" i="1"/>
  <c r="I154" i="1"/>
  <c r="J154" i="1"/>
  <c r="H156" i="1"/>
  <c r="I156" i="1"/>
  <c r="J156" i="1"/>
  <c r="H157" i="1"/>
  <c r="I157" i="1"/>
  <c r="J157" i="1"/>
  <c r="H158" i="1"/>
  <c r="I158" i="1"/>
  <c r="J158" i="1"/>
  <c r="H159" i="1"/>
  <c r="I159" i="1"/>
  <c r="J159" i="1"/>
  <c r="H160" i="1"/>
  <c r="I160" i="1"/>
  <c r="J160" i="1"/>
  <c r="H161" i="1"/>
  <c r="I161" i="1"/>
  <c r="J161" i="1"/>
  <c r="H162" i="1"/>
  <c r="I162" i="1"/>
  <c r="J162" i="1"/>
  <c r="H163" i="1"/>
  <c r="I163" i="1"/>
  <c r="J163" i="1"/>
  <c r="H165" i="1"/>
  <c r="I165" i="1"/>
  <c r="J165" i="1"/>
  <c r="H166" i="1"/>
  <c r="I166" i="1"/>
  <c r="J166" i="1"/>
  <c r="H167" i="1"/>
  <c r="I167" i="1"/>
  <c r="J167" i="1"/>
  <c r="H168" i="1"/>
  <c r="I168" i="1"/>
  <c r="J168" i="1"/>
  <c r="H169" i="1"/>
  <c r="I169" i="1"/>
  <c r="J169" i="1"/>
  <c r="H170" i="1"/>
  <c r="I170" i="1"/>
  <c r="J170" i="1"/>
  <c r="H171" i="1"/>
  <c r="I171" i="1"/>
  <c r="J171" i="1"/>
  <c r="H172" i="1"/>
  <c r="I172" i="1"/>
  <c r="J172" i="1"/>
  <c r="H174" i="1"/>
  <c r="I174" i="1"/>
  <c r="J174" i="1"/>
  <c r="H175" i="1"/>
  <c r="I175" i="1"/>
  <c r="J175" i="1"/>
  <c r="H176" i="1"/>
  <c r="I176" i="1"/>
  <c r="J176" i="1"/>
  <c r="H177" i="1"/>
  <c r="I177" i="1"/>
  <c r="J177" i="1"/>
  <c r="H178" i="1"/>
  <c r="I178" i="1"/>
  <c r="J178" i="1"/>
  <c r="H179" i="1"/>
  <c r="I179" i="1"/>
  <c r="J179" i="1"/>
  <c r="H180" i="1"/>
  <c r="I180" i="1"/>
  <c r="J180" i="1"/>
  <c r="H181" i="1"/>
  <c r="I181" i="1"/>
  <c r="J181" i="1"/>
  <c r="H183" i="1"/>
  <c r="I183" i="1"/>
  <c r="J183" i="1"/>
  <c r="H184" i="1"/>
  <c r="I184" i="1"/>
  <c r="J184" i="1"/>
  <c r="H185" i="1"/>
  <c r="I185" i="1"/>
  <c r="J185" i="1"/>
  <c r="H186" i="1"/>
  <c r="I186" i="1"/>
  <c r="J186" i="1"/>
  <c r="H187" i="1"/>
  <c r="I187" i="1"/>
  <c r="J187" i="1"/>
  <c r="H188" i="1"/>
  <c r="I188" i="1"/>
  <c r="J188" i="1"/>
  <c r="H189" i="1"/>
  <c r="I189" i="1"/>
  <c r="J189" i="1"/>
  <c r="H190" i="1"/>
  <c r="I190" i="1"/>
  <c r="J190" i="1"/>
  <c r="H192" i="1"/>
  <c r="I192" i="1"/>
  <c r="J192" i="1"/>
  <c r="H193" i="1"/>
  <c r="I193" i="1"/>
  <c r="J193" i="1"/>
  <c r="H194" i="1"/>
  <c r="I194" i="1"/>
  <c r="J194" i="1"/>
  <c r="H195" i="1"/>
  <c r="I195" i="1"/>
  <c r="J195" i="1"/>
  <c r="H196" i="1"/>
  <c r="I196" i="1"/>
  <c r="J196" i="1"/>
  <c r="H197" i="1"/>
  <c r="I197" i="1"/>
  <c r="J197" i="1"/>
  <c r="H198" i="1"/>
  <c r="I198" i="1"/>
  <c r="J198" i="1"/>
  <c r="H199" i="1"/>
  <c r="I199" i="1"/>
  <c r="J199" i="1"/>
  <c r="H201" i="1"/>
  <c r="I201" i="1"/>
  <c r="J201" i="1"/>
  <c r="H202" i="1"/>
  <c r="I202" i="1"/>
  <c r="J202" i="1"/>
  <c r="H203" i="1"/>
  <c r="I203" i="1"/>
  <c r="J203" i="1"/>
  <c r="H204" i="1"/>
  <c r="I204" i="1"/>
  <c r="J204" i="1"/>
  <c r="H205" i="1"/>
  <c r="I205" i="1"/>
  <c r="J205" i="1"/>
  <c r="H206" i="1"/>
  <c r="I206" i="1"/>
  <c r="J206" i="1"/>
  <c r="H207" i="1"/>
  <c r="I207" i="1"/>
  <c r="J207" i="1"/>
  <c r="H208" i="1"/>
  <c r="I208" i="1"/>
  <c r="J208" i="1"/>
  <c r="H210" i="1"/>
  <c r="I210" i="1"/>
  <c r="J210" i="1"/>
  <c r="H211" i="1"/>
  <c r="I211" i="1"/>
  <c r="J211" i="1"/>
  <c r="H212" i="1"/>
  <c r="I212" i="1"/>
  <c r="J212" i="1"/>
  <c r="H213" i="1"/>
  <c r="I213" i="1"/>
  <c r="J213" i="1"/>
  <c r="H214" i="1"/>
  <c r="I214" i="1"/>
  <c r="J214" i="1"/>
  <c r="H215" i="1"/>
  <c r="I215" i="1"/>
  <c r="J215" i="1"/>
  <c r="H216" i="1"/>
  <c r="I216" i="1"/>
  <c r="J216" i="1"/>
  <c r="H217" i="1"/>
  <c r="I217" i="1"/>
  <c r="J217" i="1"/>
  <c r="H219" i="1"/>
  <c r="I219" i="1"/>
  <c r="J219" i="1"/>
  <c r="H220" i="1"/>
  <c r="I220" i="1"/>
  <c r="J220" i="1"/>
  <c r="H221" i="1"/>
  <c r="I221" i="1"/>
  <c r="J221" i="1"/>
  <c r="H222" i="1"/>
  <c r="I222" i="1"/>
  <c r="J222" i="1"/>
  <c r="H223" i="1"/>
  <c r="I223" i="1"/>
  <c r="J223" i="1"/>
  <c r="H224" i="1"/>
  <c r="I224" i="1"/>
  <c r="J224" i="1"/>
  <c r="H225" i="1"/>
  <c r="I225" i="1"/>
  <c r="J225" i="1"/>
  <c r="H226" i="1"/>
  <c r="I226" i="1"/>
  <c r="J226" i="1"/>
  <c r="H228" i="1"/>
  <c r="I228" i="1"/>
  <c r="J228" i="1"/>
  <c r="H229" i="1"/>
  <c r="I229" i="1"/>
  <c r="J229" i="1"/>
  <c r="H230" i="1"/>
  <c r="I230" i="1"/>
  <c r="J230" i="1"/>
  <c r="H231" i="1"/>
  <c r="I231" i="1"/>
  <c r="J231" i="1"/>
  <c r="H232" i="1"/>
  <c r="I232" i="1"/>
  <c r="J232" i="1"/>
  <c r="H233" i="1"/>
  <c r="I233" i="1"/>
  <c r="J233" i="1"/>
  <c r="H234" i="1"/>
  <c r="I234" i="1"/>
  <c r="J234" i="1"/>
  <c r="H235" i="1"/>
  <c r="I235" i="1"/>
  <c r="J235" i="1"/>
  <c r="H237" i="1"/>
  <c r="I237" i="1"/>
  <c r="J237" i="1"/>
  <c r="H238" i="1"/>
  <c r="I238" i="1"/>
  <c r="J238" i="1"/>
  <c r="H239" i="1"/>
  <c r="I239" i="1"/>
  <c r="J239" i="1"/>
  <c r="H240" i="1"/>
  <c r="I240" i="1"/>
  <c r="J240" i="1"/>
  <c r="H241" i="1"/>
  <c r="I241" i="1"/>
  <c r="J241" i="1"/>
  <c r="H242" i="1"/>
  <c r="I242" i="1"/>
  <c r="J242" i="1"/>
  <c r="H243" i="1"/>
  <c r="I243" i="1"/>
  <c r="J243" i="1"/>
  <c r="H244" i="1"/>
  <c r="I244" i="1"/>
  <c r="J244" i="1"/>
  <c r="H246" i="1"/>
  <c r="I246" i="1"/>
  <c r="J246" i="1"/>
  <c r="H247" i="1"/>
  <c r="I247" i="1"/>
  <c r="J247" i="1"/>
  <c r="H248" i="1"/>
  <c r="I248" i="1"/>
  <c r="J248" i="1"/>
  <c r="H249" i="1"/>
  <c r="I249" i="1"/>
  <c r="J249" i="1"/>
  <c r="H250" i="1"/>
  <c r="I250" i="1"/>
  <c r="J250" i="1"/>
  <c r="H251" i="1"/>
  <c r="I251" i="1"/>
  <c r="J251" i="1"/>
  <c r="H252" i="1"/>
  <c r="I252" i="1"/>
  <c r="J252" i="1"/>
  <c r="H253" i="1"/>
  <c r="I253" i="1"/>
  <c r="J253" i="1"/>
  <c r="H255" i="1"/>
  <c r="I255" i="1"/>
  <c r="J255" i="1"/>
  <c r="H256" i="1"/>
  <c r="I256" i="1"/>
  <c r="J256" i="1"/>
  <c r="H257" i="1"/>
  <c r="I257" i="1"/>
  <c r="J257" i="1"/>
  <c r="H258" i="1"/>
  <c r="I258" i="1"/>
  <c r="J258" i="1"/>
  <c r="H259" i="1"/>
  <c r="I259" i="1"/>
  <c r="J259" i="1"/>
  <c r="H260" i="1"/>
  <c r="I260" i="1"/>
  <c r="J260" i="1"/>
  <c r="H261" i="1"/>
  <c r="I261" i="1"/>
  <c r="J261" i="1"/>
  <c r="H262" i="1"/>
  <c r="I262" i="1"/>
  <c r="J262" i="1"/>
  <c r="H264" i="1"/>
  <c r="I264" i="1"/>
  <c r="J264" i="1"/>
  <c r="H265" i="1"/>
  <c r="I265" i="1"/>
  <c r="J265" i="1"/>
  <c r="H266" i="1"/>
  <c r="I266" i="1"/>
  <c r="J266" i="1"/>
  <c r="H267" i="1"/>
  <c r="I267" i="1"/>
  <c r="J267" i="1"/>
  <c r="H268" i="1"/>
  <c r="I268" i="1"/>
  <c r="J268" i="1"/>
  <c r="H269" i="1"/>
  <c r="I269" i="1"/>
  <c r="J269" i="1"/>
  <c r="H270" i="1"/>
  <c r="I270" i="1"/>
  <c r="J270" i="1"/>
  <c r="H271" i="1"/>
  <c r="I271" i="1"/>
  <c r="J271" i="1"/>
  <c r="H273" i="1"/>
  <c r="I273" i="1"/>
  <c r="J273" i="1"/>
  <c r="H274" i="1"/>
  <c r="I274" i="1"/>
  <c r="J274" i="1"/>
  <c r="H275" i="1"/>
  <c r="I275" i="1"/>
  <c r="J275" i="1"/>
  <c r="H276" i="1"/>
  <c r="I276" i="1"/>
  <c r="J276" i="1"/>
  <c r="H277" i="1"/>
  <c r="I277" i="1"/>
  <c r="J277" i="1"/>
  <c r="H278" i="1"/>
  <c r="I278" i="1"/>
  <c r="J278" i="1"/>
  <c r="H279" i="1"/>
  <c r="I279" i="1"/>
  <c r="J279" i="1"/>
  <c r="H280" i="1"/>
  <c r="I280" i="1"/>
  <c r="J280" i="1"/>
  <c r="H282" i="1"/>
  <c r="I282" i="1"/>
  <c r="J282" i="1"/>
  <c r="H283" i="1"/>
  <c r="I283" i="1"/>
  <c r="J283" i="1"/>
  <c r="H284" i="1"/>
  <c r="I284" i="1"/>
  <c r="J284" i="1"/>
  <c r="H285" i="1"/>
  <c r="I285" i="1"/>
  <c r="J285" i="1"/>
  <c r="H286" i="1"/>
  <c r="I286" i="1"/>
  <c r="J286" i="1"/>
  <c r="H287" i="1"/>
  <c r="I287" i="1"/>
  <c r="J287" i="1"/>
  <c r="H288" i="1"/>
  <c r="I288" i="1"/>
  <c r="J288" i="1"/>
  <c r="H289" i="1"/>
  <c r="I289" i="1"/>
  <c r="J289" i="1"/>
  <c r="H291" i="1"/>
  <c r="I291" i="1"/>
  <c r="J291" i="1"/>
  <c r="H292" i="1"/>
  <c r="I292" i="1"/>
  <c r="J292" i="1"/>
  <c r="H293" i="1"/>
  <c r="I293" i="1"/>
  <c r="J293" i="1"/>
  <c r="H294" i="1"/>
  <c r="I294" i="1"/>
  <c r="J294" i="1"/>
  <c r="H295" i="1"/>
  <c r="I295" i="1"/>
  <c r="J295" i="1"/>
  <c r="H296" i="1"/>
  <c r="I296" i="1"/>
  <c r="J296" i="1"/>
  <c r="H297" i="1"/>
  <c r="I297" i="1"/>
  <c r="J297" i="1"/>
  <c r="H298" i="1"/>
  <c r="I298" i="1"/>
  <c r="J298" i="1"/>
  <c r="H300" i="1"/>
  <c r="I300" i="1"/>
  <c r="J300" i="1"/>
  <c r="H301" i="1"/>
  <c r="I301" i="1"/>
  <c r="J301" i="1"/>
  <c r="H302" i="1"/>
  <c r="I302" i="1"/>
  <c r="J302" i="1"/>
  <c r="H303" i="1"/>
  <c r="I303" i="1"/>
  <c r="J303" i="1"/>
  <c r="H304" i="1"/>
  <c r="I304" i="1"/>
  <c r="J304" i="1"/>
  <c r="H305" i="1"/>
  <c r="I305" i="1"/>
  <c r="J305" i="1"/>
  <c r="H306" i="1"/>
  <c r="I306" i="1"/>
  <c r="J306" i="1"/>
  <c r="H307" i="1"/>
  <c r="I307" i="1"/>
  <c r="J307" i="1"/>
  <c r="H309" i="1"/>
  <c r="I309" i="1"/>
  <c r="J309" i="1"/>
  <c r="H310" i="1"/>
  <c r="I310" i="1"/>
  <c r="J310" i="1"/>
  <c r="H311" i="1"/>
  <c r="I311" i="1"/>
  <c r="J311" i="1"/>
  <c r="H312" i="1"/>
  <c r="I312" i="1"/>
  <c r="J312" i="1"/>
  <c r="H313" i="1"/>
  <c r="I313" i="1"/>
  <c r="J313" i="1"/>
  <c r="H314" i="1"/>
  <c r="I314" i="1"/>
  <c r="J314" i="1"/>
  <c r="H315" i="1"/>
  <c r="I315" i="1"/>
  <c r="J315" i="1"/>
  <c r="H316" i="1"/>
  <c r="I316" i="1"/>
  <c r="J316" i="1"/>
  <c r="H318" i="1"/>
  <c r="I318" i="1"/>
  <c r="J318" i="1"/>
  <c r="H319" i="1"/>
  <c r="I319" i="1"/>
  <c r="J319" i="1"/>
  <c r="H320" i="1"/>
  <c r="I320" i="1"/>
  <c r="J320" i="1"/>
  <c r="H321" i="1"/>
  <c r="I321" i="1"/>
  <c r="J321" i="1"/>
  <c r="H322" i="1"/>
  <c r="I322" i="1"/>
  <c r="J322" i="1"/>
  <c r="H323" i="1"/>
  <c r="I323" i="1"/>
  <c r="J323" i="1"/>
  <c r="H324" i="1"/>
  <c r="I324" i="1"/>
  <c r="J324" i="1"/>
  <c r="H325" i="1"/>
  <c r="I325" i="1"/>
  <c r="J325" i="1"/>
  <c r="H327" i="1"/>
  <c r="I327" i="1"/>
  <c r="J327" i="1"/>
  <c r="H328" i="1"/>
  <c r="I328" i="1"/>
  <c r="J328" i="1"/>
  <c r="H329" i="1"/>
  <c r="I329" i="1"/>
  <c r="J329" i="1"/>
  <c r="H330" i="1"/>
  <c r="I330" i="1"/>
  <c r="J330" i="1"/>
  <c r="H331" i="1"/>
  <c r="I331" i="1"/>
  <c r="J331" i="1"/>
  <c r="H332" i="1"/>
  <c r="I332" i="1"/>
  <c r="J332" i="1"/>
  <c r="H333" i="1"/>
  <c r="I333" i="1"/>
  <c r="J333" i="1"/>
  <c r="H334" i="1"/>
  <c r="I334" i="1"/>
  <c r="J334" i="1"/>
  <c r="H336" i="1"/>
  <c r="I336" i="1"/>
  <c r="J336" i="1"/>
  <c r="H337" i="1"/>
  <c r="I337" i="1"/>
  <c r="J337" i="1"/>
  <c r="H338" i="1"/>
  <c r="I338" i="1"/>
  <c r="J338" i="1"/>
  <c r="H339" i="1"/>
  <c r="I339" i="1"/>
  <c r="J339" i="1"/>
  <c r="H340" i="1"/>
  <c r="I340" i="1"/>
  <c r="J340" i="1"/>
  <c r="H341" i="1"/>
  <c r="I341" i="1"/>
  <c r="J341" i="1"/>
  <c r="H342" i="1"/>
  <c r="I342" i="1"/>
  <c r="J342" i="1"/>
  <c r="H343" i="1"/>
  <c r="I343" i="1"/>
  <c r="J343" i="1"/>
  <c r="H345" i="1"/>
  <c r="I345" i="1"/>
  <c r="J345" i="1"/>
  <c r="H346" i="1"/>
  <c r="I346" i="1"/>
  <c r="J346" i="1"/>
  <c r="H347" i="1"/>
  <c r="I347" i="1"/>
  <c r="J347" i="1"/>
  <c r="H348" i="1"/>
  <c r="I348" i="1"/>
  <c r="J348" i="1"/>
  <c r="H349" i="1"/>
  <c r="I349" i="1"/>
  <c r="J349" i="1"/>
  <c r="H350" i="1"/>
  <c r="I350" i="1"/>
  <c r="J350" i="1"/>
  <c r="H351" i="1"/>
  <c r="I351" i="1"/>
  <c r="J351" i="1"/>
  <c r="H352" i="1"/>
  <c r="I352" i="1"/>
  <c r="J352" i="1"/>
  <c r="H354" i="1"/>
  <c r="I354" i="1"/>
  <c r="J354" i="1"/>
  <c r="H355" i="1"/>
  <c r="I355" i="1"/>
  <c r="J355" i="1"/>
  <c r="H356" i="1"/>
  <c r="I356" i="1"/>
  <c r="J356" i="1"/>
  <c r="H357" i="1"/>
  <c r="I357" i="1"/>
  <c r="J357" i="1"/>
  <c r="H358" i="1"/>
  <c r="I358" i="1"/>
  <c r="J358" i="1"/>
  <c r="H359" i="1"/>
  <c r="I359" i="1"/>
  <c r="J359" i="1"/>
  <c r="H360" i="1"/>
  <c r="I360" i="1"/>
  <c r="J360" i="1"/>
  <c r="H361" i="1"/>
  <c r="I361" i="1"/>
  <c r="J361" i="1"/>
  <c r="H363" i="1"/>
  <c r="I363" i="1"/>
  <c r="J363" i="1"/>
  <c r="H364" i="1"/>
  <c r="I364" i="1"/>
  <c r="J364" i="1"/>
  <c r="H365" i="1"/>
  <c r="I365" i="1"/>
  <c r="J365" i="1"/>
  <c r="H366" i="1"/>
  <c r="I366" i="1"/>
  <c r="J366" i="1"/>
  <c r="H367" i="1"/>
  <c r="I367" i="1"/>
  <c r="J367" i="1"/>
  <c r="H368" i="1"/>
  <c r="I368" i="1"/>
  <c r="J368" i="1"/>
  <c r="H369" i="1"/>
  <c r="I369" i="1"/>
  <c r="J369" i="1"/>
  <c r="H370" i="1"/>
  <c r="I370" i="1"/>
  <c r="J370" i="1"/>
  <c r="H372" i="1"/>
  <c r="I372" i="1"/>
  <c r="J372" i="1"/>
  <c r="H373" i="1"/>
  <c r="I373" i="1"/>
  <c r="J373" i="1"/>
  <c r="H374" i="1"/>
  <c r="I374" i="1"/>
  <c r="J374" i="1"/>
  <c r="H375" i="1"/>
  <c r="I375" i="1"/>
  <c r="J375" i="1"/>
  <c r="H376" i="1"/>
  <c r="I376" i="1"/>
  <c r="J376" i="1"/>
  <c r="H377" i="1"/>
  <c r="I377" i="1"/>
  <c r="J377" i="1"/>
  <c r="H378" i="1"/>
  <c r="I378" i="1"/>
  <c r="J378" i="1"/>
  <c r="I379" i="1"/>
  <c r="J379" i="1"/>
  <c r="H381" i="1"/>
  <c r="I381" i="1"/>
  <c r="J381" i="1"/>
  <c r="H382" i="1"/>
  <c r="I382" i="1"/>
  <c r="J382" i="1"/>
  <c r="H383" i="1"/>
  <c r="I383" i="1"/>
  <c r="J383" i="1"/>
  <c r="H384" i="1"/>
  <c r="I384" i="1"/>
  <c r="J384" i="1"/>
  <c r="H385" i="1"/>
  <c r="I385" i="1"/>
  <c r="J385" i="1"/>
  <c r="H386" i="1"/>
  <c r="I386" i="1"/>
  <c r="J386" i="1"/>
  <c r="H387" i="1"/>
  <c r="I387" i="1"/>
  <c r="J387" i="1"/>
  <c r="H388" i="1"/>
  <c r="I388" i="1"/>
  <c r="J388" i="1"/>
  <c r="H390" i="1"/>
  <c r="I390" i="1"/>
  <c r="J390" i="1"/>
  <c r="H391" i="1"/>
  <c r="I391" i="1"/>
  <c r="J391" i="1"/>
  <c r="H392" i="1"/>
  <c r="I392" i="1"/>
  <c r="J392" i="1"/>
  <c r="H393" i="1"/>
  <c r="I393" i="1"/>
  <c r="J393" i="1"/>
  <c r="H394" i="1"/>
  <c r="I394" i="1"/>
  <c r="J394" i="1"/>
  <c r="H395" i="1"/>
  <c r="I395" i="1"/>
  <c r="J395" i="1"/>
  <c r="H396" i="1"/>
  <c r="I396" i="1"/>
  <c r="J396" i="1"/>
  <c r="H397" i="1"/>
  <c r="I397" i="1"/>
  <c r="J397" i="1"/>
  <c r="H399" i="1"/>
  <c r="I399" i="1"/>
  <c r="J399" i="1"/>
  <c r="H400" i="1"/>
  <c r="I400" i="1"/>
  <c r="J400" i="1"/>
  <c r="H401" i="1"/>
  <c r="I401" i="1"/>
  <c r="J401" i="1"/>
  <c r="H402" i="1"/>
  <c r="I402" i="1"/>
  <c r="J402" i="1"/>
  <c r="H403" i="1"/>
  <c r="I403" i="1"/>
  <c r="J403" i="1"/>
  <c r="H404" i="1"/>
  <c r="I404" i="1"/>
  <c r="J404" i="1"/>
  <c r="H405" i="1"/>
  <c r="I405" i="1"/>
  <c r="J405" i="1"/>
  <c r="H406" i="1"/>
  <c r="I406" i="1"/>
  <c r="J406" i="1"/>
  <c r="H408" i="1"/>
  <c r="I408" i="1"/>
  <c r="J408" i="1"/>
  <c r="H409" i="1"/>
  <c r="I409" i="1"/>
  <c r="J409" i="1"/>
  <c r="H410" i="1"/>
  <c r="I410" i="1"/>
  <c r="J410" i="1"/>
  <c r="H411" i="1"/>
  <c r="I411" i="1"/>
  <c r="J411" i="1"/>
  <c r="H412" i="1"/>
  <c r="I412" i="1"/>
  <c r="J412" i="1"/>
  <c r="H413" i="1"/>
  <c r="I413" i="1"/>
  <c r="J413" i="1"/>
  <c r="H414" i="1"/>
  <c r="I414" i="1"/>
  <c r="J414" i="1"/>
  <c r="H415" i="1"/>
  <c r="I415" i="1"/>
  <c r="J415" i="1"/>
  <c r="H417" i="1"/>
  <c r="I417" i="1"/>
  <c r="J417" i="1"/>
  <c r="H418" i="1"/>
  <c r="I418" i="1"/>
  <c r="J418" i="1"/>
  <c r="H419" i="1"/>
  <c r="I419" i="1"/>
  <c r="J419" i="1"/>
  <c r="H420" i="1"/>
  <c r="I420" i="1"/>
  <c r="J420" i="1"/>
  <c r="H421" i="1"/>
  <c r="I421" i="1"/>
  <c r="J421" i="1"/>
  <c r="H422" i="1"/>
  <c r="I422" i="1"/>
  <c r="J422" i="1"/>
  <c r="H423" i="1"/>
  <c r="I423" i="1"/>
  <c r="J423" i="1"/>
  <c r="H424" i="1"/>
  <c r="I424" i="1"/>
  <c r="J424" i="1"/>
  <c r="H426" i="1"/>
  <c r="I426" i="1"/>
  <c r="J426" i="1"/>
  <c r="H427" i="1"/>
  <c r="I427" i="1"/>
  <c r="J427" i="1"/>
  <c r="H428" i="1"/>
  <c r="I428" i="1"/>
  <c r="J428" i="1"/>
  <c r="H429" i="1"/>
  <c r="I429" i="1"/>
  <c r="J429" i="1"/>
  <c r="H430" i="1"/>
  <c r="I430" i="1"/>
  <c r="J430" i="1"/>
  <c r="H431" i="1"/>
  <c r="I431" i="1"/>
  <c r="J431" i="1"/>
  <c r="H432" i="1"/>
  <c r="I432" i="1"/>
  <c r="J432" i="1"/>
  <c r="H433" i="1"/>
  <c r="I433" i="1"/>
  <c r="J433" i="1"/>
  <c r="H435" i="1"/>
  <c r="I435" i="1"/>
  <c r="J435" i="1"/>
  <c r="H436" i="1"/>
  <c r="I436" i="1"/>
  <c r="J436" i="1"/>
  <c r="H437" i="1"/>
  <c r="I437" i="1"/>
  <c r="J437" i="1"/>
  <c r="H438" i="1"/>
  <c r="I438" i="1"/>
  <c r="J438" i="1"/>
  <c r="H439" i="1"/>
  <c r="I439" i="1"/>
  <c r="J439" i="1"/>
  <c r="H440" i="1"/>
  <c r="I440" i="1"/>
  <c r="J440" i="1"/>
  <c r="H441" i="1"/>
  <c r="I441" i="1"/>
  <c r="J441" i="1"/>
  <c r="H442" i="1"/>
  <c r="I442" i="1"/>
  <c r="J442" i="1"/>
  <c r="H444" i="1"/>
  <c r="I444" i="1"/>
  <c r="J444" i="1"/>
  <c r="H445" i="1"/>
  <c r="I445" i="1"/>
  <c r="J445" i="1"/>
  <c r="H446" i="1"/>
  <c r="I446" i="1"/>
  <c r="J446" i="1"/>
  <c r="H447" i="1"/>
  <c r="I447" i="1"/>
  <c r="J447" i="1"/>
  <c r="H448" i="1"/>
  <c r="I448" i="1"/>
  <c r="J448" i="1"/>
  <c r="H449" i="1"/>
  <c r="I449" i="1"/>
  <c r="J449" i="1"/>
  <c r="H450" i="1"/>
  <c r="I450" i="1"/>
  <c r="J450" i="1"/>
  <c r="H451" i="1"/>
  <c r="I451" i="1"/>
  <c r="J451" i="1"/>
  <c r="H453" i="1"/>
  <c r="I453" i="1"/>
  <c r="J453" i="1"/>
  <c r="H454" i="1"/>
  <c r="I454" i="1"/>
  <c r="J454" i="1"/>
  <c r="H455" i="1"/>
  <c r="I455" i="1"/>
  <c r="J455" i="1"/>
  <c r="H456" i="1"/>
  <c r="I456" i="1"/>
  <c r="J456" i="1"/>
  <c r="H457" i="1"/>
  <c r="I457" i="1"/>
  <c r="J457" i="1"/>
  <c r="H458" i="1"/>
  <c r="I458" i="1"/>
  <c r="J458" i="1"/>
  <c r="H459" i="1"/>
  <c r="I459" i="1"/>
  <c r="J459" i="1"/>
  <c r="H460" i="1"/>
  <c r="I460" i="1"/>
  <c r="J460" i="1"/>
  <c r="H462" i="1"/>
  <c r="I462" i="1"/>
  <c r="J462" i="1"/>
  <c r="H463" i="1"/>
  <c r="I463" i="1"/>
  <c r="J463" i="1"/>
  <c r="H464" i="1"/>
  <c r="I464" i="1"/>
  <c r="J464" i="1"/>
  <c r="H465" i="1"/>
  <c r="I465" i="1"/>
  <c r="J465" i="1"/>
  <c r="H466" i="1"/>
  <c r="I466" i="1"/>
  <c r="J466" i="1"/>
  <c r="H467" i="1"/>
  <c r="I467" i="1"/>
  <c r="J467" i="1"/>
  <c r="H468" i="1"/>
  <c r="I468" i="1"/>
  <c r="J468" i="1"/>
  <c r="H469" i="1"/>
  <c r="I469" i="1"/>
  <c r="J469" i="1"/>
  <c r="H471" i="1"/>
  <c r="I471" i="1"/>
  <c r="J471" i="1"/>
  <c r="H472" i="1"/>
  <c r="I472" i="1"/>
  <c r="J472" i="1"/>
  <c r="H473" i="1"/>
  <c r="I473" i="1"/>
  <c r="J473" i="1"/>
  <c r="H474" i="1"/>
  <c r="I474" i="1"/>
  <c r="J474" i="1"/>
  <c r="H475" i="1"/>
  <c r="I475" i="1"/>
  <c r="J475" i="1"/>
  <c r="H476" i="1"/>
  <c r="I476" i="1"/>
  <c r="J476" i="1"/>
  <c r="H477" i="1"/>
  <c r="I477" i="1"/>
  <c r="J477" i="1"/>
  <c r="H478" i="1"/>
  <c r="I478" i="1"/>
  <c r="J478" i="1"/>
  <c r="H480" i="1"/>
  <c r="I480" i="1"/>
  <c r="J480" i="1"/>
  <c r="H481" i="1"/>
  <c r="I481" i="1"/>
  <c r="J481" i="1"/>
  <c r="H482" i="1"/>
  <c r="I482" i="1"/>
  <c r="J482" i="1"/>
  <c r="H483" i="1"/>
  <c r="I483" i="1"/>
  <c r="J483" i="1"/>
  <c r="H484" i="1"/>
  <c r="I484" i="1"/>
  <c r="J484" i="1"/>
  <c r="H485" i="1"/>
  <c r="I485" i="1"/>
  <c r="J485" i="1"/>
  <c r="H486" i="1"/>
  <c r="I486" i="1"/>
  <c r="J486" i="1"/>
  <c r="H487" i="1"/>
  <c r="I487" i="1"/>
  <c r="J487" i="1"/>
  <c r="H489" i="1"/>
  <c r="I489" i="1"/>
  <c r="J489" i="1"/>
  <c r="H490" i="1"/>
  <c r="I490" i="1"/>
  <c r="J490" i="1"/>
  <c r="H491" i="1"/>
  <c r="I491" i="1"/>
  <c r="J491" i="1"/>
  <c r="H492" i="1"/>
  <c r="I492" i="1"/>
  <c r="J492" i="1"/>
  <c r="H493" i="1"/>
  <c r="I493" i="1"/>
  <c r="J493" i="1"/>
  <c r="H494" i="1"/>
  <c r="I494" i="1"/>
  <c r="J494" i="1"/>
  <c r="H495" i="1"/>
  <c r="I495" i="1"/>
  <c r="J495" i="1"/>
  <c r="H496" i="1"/>
  <c r="I496" i="1"/>
  <c r="J496" i="1"/>
  <c r="H498" i="1"/>
  <c r="I498" i="1"/>
  <c r="J498" i="1"/>
  <c r="H499" i="1"/>
  <c r="I499" i="1"/>
  <c r="J499" i="1"/>
  <c r="H500" i="1"/>
  <c r="I500" i="1"/>
  <c r="J500" i="1"/>
  <c r="H501" i="1"/>
  <c r="I501" i="1"/>
  <c r="J501" i="1"/>
  <c r="H502" i="1"/>
  <c r="I502" i="1"/>
  <c r="J502" i="1"/>
  <c r="H503" i="1"/>
  <c r="I503" i="1"/>
  <c r="J503" i="1"/>
  <c r="H504" i="1"/>
  <c r="I504" i="1"/>
  <c r="J504" i="1"/>
  <c r="H505" i="1"/>
  <c r="I505" i="1"/>
  <c r="J505" i="1"/>
  <c r="I507" i="1"/>
  <c r="J507" i="1"/>
  <c r="H508" i="1"/>
  <c r="I508" i="1"/>
  <c r="J508" i="1"/>
  <c r="H509" i="1"/>
  <c r="I509" i="1"/>
  <c r="J509" i="1"/>
  <c r="H510" i="1"/>
  <c r="I510" i="1"/>
  <c r="J510" i="1"/>
  <c r="H511" i="1"/>
  <c r="I511" i="1"/>
  <c r="J511" i="1"/>
  <c r="H512" i="1"/>
  <c r="I512" i="1"/>
  <c r="J512" i="1"/>
  <c r="H513" i="1"/>
  <c r="I513" i="1"/>
  <c r="J513" i="1"/>
  <c r="H514" i="1"/>
  <c r="I514" i="1"/>
  <c r="J514" i="1"/>
  <c r="H516" i="1"/>
  <c r="I516" i="1"/>
  <c r="J516" i="1"/>
  <c r="H517" i="1"/>
  <c r="I517" i="1"/>
  <c r="J517" i="1"/>
  <c r="H518" i="1"/>
  <c r="I518" i="1"/>
  <c r="J518" i="1"/>
  <c r="H519" i="1"/>
  <c r="I519" i="1"/>
  <c r="J519" i="1"/>
  <c r="H520" i="1"/>
  <c r="I520" i="1"/>
  <c r="J520" i="1"/>
  <c r="H521" i="1"/>
  <c r="I521" i="1"/>
  <c r="J521" i="1"/>
  <c r="H522" i="1"/>
  <c r="I522" i="1"/>
  <c r="J522" i="1"/>
  <c r="H523" i="1"/>
  <c r="I523" i="1"/>
  <c r="J523" i="1"/>
  <c r="H525" i="1"/>
  <c r="I525" i="1"/>
  <c r="J525" i="1"/>
  <c r="H526" i="1"/>
  <c r="I526" i="1"/>
  <c r="J526" i="1"/>
  <c r="H527" i="1"/>
  <c r="I527" i="1"/>
  <c r="J527" i="1"/>
  <c r="H528" i="1"/>
  <c r="I528" i="1"/>
  <c r="J528" i="1"/>
  <c r="H529" i="1"/>
  <c r="I529" i="1"/>
  <c r="J529" i="1"/>
  <c r="H530" i="1"/>
  <c r="I530" i="1"/>
  <c r="J530" i="1"/>
  <c r="H531" i="1"/>
  <c r="I531" i="1"/>
  <c r="J531" i="1"/>
  <c r="H532" i="1"/>
  <c r="I532" i="1"/>
  <c r="J532" i="1"/>
  <c r="H534" i="1"/>
  <c r="I534" i="1"/>
  <c r="J534" i="1"/>
  <c r="H535" i="1"/>
  <c r="I535" i="1"/>
  <c r="J535" i="1"/>
  <c r="H536" i="1"/>
  <c r="I536" i="1"/>
  <c r="J536" i="1"/>
  <c r="H537" i="1"/>
  <c r="I537" i="1"/>
  <c r="J537" i="1"/>
  <c r="H538" i="1"/>
  <c r="I538" i="1"/>
  <c r="J538" i="1"/>
  <c r="H539" i="1"/>
  <c r="I539" i="1"/>
  <c r="J539" i="1"/>
  <c r="H540" i="1"/>
  <c r="I540" i="1"/>
  <c r="J540" i="1"/>
  <c r="H541" i="1"/>
  <c r="I541" i="1"/>
  <c r="J541" i="1"/>
  <c r="H543" i="1"/>
  <c r="I543" i="1"/>
  <c r="J543" i="1"/>
  <c r="H544" i="1"/>
  <c r="I544" i="1"/>
  <c r="J544" i="1"/>
  <c r="H545" i="1"/>
  <c r="I545" i="1"/>
  <c r="J545" i="1"/>
  <c r="H546" i="1"/>
  <c r="I546" i="1"/>
  <c r="J546" i="1"/>
  <c r="H547" i="1"/>
  <c r="I547" i="1"/>
  <c r="J547" i="1"/>
  <c r="H548" i="1"/>
  <c r="I548" i="1"/>
  <c r="J548" i="1"/>
  <c r="H549" i="1"/>
  <c r="I549" i="1"/>
  <c r="J549" i="1"/>
  <c r="H550" i="1"/>
  <c r="I550" i="1"/>
  <c r="J550" i="1"/>
  <c r="H552" i="1"/>
  <c r="I552" i="1"/>
  <c r="J552" i="1"/>
  <c r="H553" i="1"/>
  <c r="I553" i="1"/>
  <c r="J553" i="1"/>
  <c r="H554" i="1"/>
  <c r="I554" i="1"/>
  <c r="J554" i="1"/>
  <c r="H555" i="1"/>
  <c r="I555" i="1"/>
  <c r="J555" i="1"/>
  <c r="H556" i="1"/>
  <c r="I556" i="1"/>
  <c r="J556" i="1"/>
  <c r="H557" i="1"/>
  <c r="I557" i="1"/>
  <c r="J557" i="1"/>
  <c r="H558" i="1"/>
  <c r="I558" i="1"/>
  <c r="J558" i="1"/>
  <c r="H559" i="1"/>
  <c r="I559" i="1"/>
  <c r="J559" i="1"/>
  <c r="H561" i="1"/>
  <c r="I561" i="1"/>
  <c r="J561" i="1"/>
  <c r="H562" i="1"/>
  <c r="I562" i="1"/>
  <c r="J562" i="1"/>
  <c r="H563" i="1"/>
  <c r="I563" i="1"/>
  <c r="J563" i="1"/>
  <c r="H564" i="1"/>
  <c r="I564" i="1"/>
  <c r="J564" i="1"/>
  <c r="H565" i="1"/>
  <c r="I565" i="1"/>
  <c r="J565" i="1"/>
  <c r="H566" i="1"/>
  <c r="I566" i="1"/>
  <c r="J566" i="1"/>
  <c r="H567" i="1"/>
  <c r="I567" i="1"/>
  <c r="J567" i="1"/>
  <c r="H568" i="1"/>
  <c r="I568" i="1"/>
  <c r="J568" i="1"/>
  <c r="H570" i="1"/>
  <c r="I570" i="1"/>
  <c r="J570" i="1"/>
  <c r="H571" i="1"/>
  <c r="I571" i="1"/>
  <c r="J571" i="1"/>
  <c r="H572" i="1"/>
  <c r="I572" i="1"/>
  <c r="J572" i="1"/>
  <c r="H573" i="1"/>
  <c r="I573" i="1"/>
  <c r="J573" i="1"/>
  <c r="H574" i="1"/>
  <c r="I574" i="1"/>
  <c r="J574" i="1"/>
  <c r="H575" i="1"/>
  <c r="I575" i="1"/>
  <c r="J575" i="1"/>
  <c r="H576" i="1"/>
  <c r="I576" i="1"/>
  <c r="J576" i="1"/>
  <c r="H577" i="1"/>
  <c r="I577" i="1"/>
  <c r="J577" i="1"/>
  <c r="H579" i="1"/>
  <c r="I579" i="1"/>
  <c r="J579" i="1"/>
  <c r="H580" i="1"/>
  <c r="I580" i="1"/>
  <c r="J580" i="1"/>
  <c r="H581" i="1"/>
  <c r="I581" i="1"/>
  <c r="J581" i="1"/>
  <c r="H582" i="1"/>
  <c r="I582" i="1"/>
  <c r="J582" i="1"/>
  <c r="H583" i="1"/>
  <c r="I583" i="1"/>
  <c r="J583" i="1"/>
  <c r="H584" i="1"/>
  <c r="I584" i="1"/>
  <c r="J584" i="1"/>
  <c r="H585" i="1"/>
  <c r="I585" i="1"/>
  <c r="J585" i="1"/>
  <c r="H586" i="1"/>
  <c r="I586" i="1"/>
  <c r="J586" i="1"/>
  <c r="H588" i="1"/>
  <c r="I588" i="1"/>
  <c r="J588" i="1"/>
  <c r="H589" i="1"/>
  <c r="I589" i="1"/>
  <c r="J589" i="1"/>
  <c r="H590" i="1"/>
  <c r="I590" i="1"/>
  <c r="J590" i="1"/>
  <c r="H591" i="1"/>
  <c r="I591" i="1"/>
  <c r="J591" i="1"/>
  <c r="H592" i="1"/>
  <c r="I592" i="1"/>
  <c r="J592" i="1"/>
  <c r="H593" i="1"/>
  <c r="I593" i="1"/>
  <c r="J593" i="1"/>
  <c r="H594" i="1"/>
  <c r="I594" i="1"/>
  <c r="J594" i="1"/>
  <c r="H595" i="1"/>
  <c r="I595" i="1"/>
  <c r="J595" i="1"/>
  <c r="H597" i="1"/>
  <c r="I597" i="1"/>
  <c r="J597" i="1"/>
  <c r="H598" i="1"/>
  <c r="I598" i="1"/>
  <c r="J598" i="1"/>
  <c r="H599" i="1"/>
  <c r="I599" i="1"/>
  <c r="J599" i="1"/>
  <c r="H600" i="1"/>
  <c r="I600" i="1"/>
  <c r="J600" i="1"/>
  <c r="H601" i="1"/>
  <c r="I601" i="1"/>
  <c r="J601" i="1"/>
  <c r="H602" i="1"/>
  <c r="I602" i="1"/>
  <c r="J602" i="1"/>
  <c r="H603" i="1"/>
  <c r="I603" i="1"/>
  <c r="J603" i="1"/>
  <c r="H604" i="1"/>
  <c r="I604" i="1"/>
  <c r="J604" i="1"/>
  <c r="I3" i="1"/>
  <c r="H3" i="1"/>
  <c r="J3" i="1" l="1"/>
</calcChain>
</file>

<file path=xl/sharedStrings.xml><?xml version="1.0" encoding="utf-8"?>
<sst xmlns="http://schemas.openxmlformats.org/spreadsheetml/2006/main" count="1233" uniqueCount="101">
  <si>
    <t>Change in those reporting sometimes or often not having enough to eat: August 4-30, 2021 vs July 27- Sept 26, 2022</t>
  </si>
  <si>
    <t>Location and Demographic</t>
  </si>
  <si>
    <t>35 + 36: % Sometimes or often not enough to eat</t>
  </si>
  <si>
    <t>48 + 49: % Sometimes or often not enough to eat</t>
  </si>
  <si>
    <t>Difference</t>
  </si>
  <si>
    <t xml:space="preserve">Change over Time: Percentage </t>
  </si>
  <si>
    <t>Week 35 CHN Total</t>
  </si>
  <si>
    <t>Week 35 Sometimes or Often Not Enough to Eat</t>
  </si>
  <si>
    <t>Week 35 % Sometimes or Often Not Enough To Eat</t>
  </si>
  <si>
    <t>Week 36 CHN Total</t>
  </si>
  <si>
    <t>Week 36 Sometimes or Often Not Enough to Eat</t>
  </si>
  <si>
    <t>Week 36 % Sometimes or Often Not Enough To Eat</t>
  </si>
  <si>
    <t>35 + 36: CHN Total</t>
  </si>
  <si>
    <t>35 + 36: Sometimes or often not enough to eat</t>
  </si>
  <si>
    <t>35 + 36: Total percent sometimes or often not enough to eat</t>
  </si>
  <si>
    <t>United States</t>
  </si>
  <si>
    <t>Total</t>
  </si>
  <si>
    <t xml:space="preserve">    Hispanic or Latino (may be of any race)</t>
  </si>
  <si>
    <t xml:space="preserve">    White alone, not Hispanic</t>
  </si>
  <si>
    <t xml:space="preserve">    Black alone, not Hispanic</t>
  </si>
  <si>
    <t xml:space="preserve">    Asian alone, not Hispanic</t>
  </si>
  <si>
    <t xml:space="preserve">    Two or more races + Other races, not Hispanic</t>
  </si>
  <si>
    <t xml:space="preserve">    Children in household</t>
  </si>
  <si>
    <t xml:space="preserve">    No children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</si>
  <si>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</si>
  <si>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</si>
  <si>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</si>
  <si>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</si>
  <si>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</si>
  <si>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</si>
  <si>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</si>
  <si>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</si>
  <si>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</si>
  <si>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</si>
  <si>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</si>
  <si>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</si>
  <si>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</si>
  <si>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</si>
  <si>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</si>
  <si>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</si>
  <si>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</si>
  <si>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</si>
  <si>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</si>
  <si>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</si>
  <si>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</si>
  <si>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</si>
  <si>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</si>
  <si>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</si>
  <si>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</si>
  <si>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</si>
  <si>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</si>
  <si>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</si>
  <si>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</si>
  <si>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</si>
  <si>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</si>
  <si>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</si>
  <si>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</si>
  <si>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</si>
  <si>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</si>
  <si>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</si>
  <si>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</si>
  <si>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</si>
  <si>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</si>
  <si>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</si>
  <si>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</si>
  <si>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</si>
  <si>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</si>
  <si>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</si>
  <si>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</si>
  <si>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</si>
  <si>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</si>
  <si>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</si>
  <si>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</si>
  <si>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</si>
  <si>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</si>
  <si>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New York Metro Area</t>
  </si>
  <si>
    <t>Los Angeles Metro Area</t>
  </si>
  <si>
    <t>Chicago Metro Areea</t>
  </si>
  <si>
    <t>Dallas Metro Area</t>
  </si>
  <si>
    <t>Houston Metro Area</t>
  </si>
  <si>
    <t>Washington DC Metro Area</t>
  </si>
  <si>
    <t>Miami Metro Area</t>
  </si>
  <si>
    <t>Philadelphia Metro Area</t>
  </si>
  <si>
    <t>Atlanta Metro Area</t>
  </si>
  <si>
    <t>Phoenix Metro Area</t>
  </si>
  <si>
    <t>Boston Metro Area</t>
  </si>
  <si>
    <t>San Francisco Metro Area</t>
  </si>
  <si>
    <t>Riverside Metro Area</t>
  </si>
  <si>
    <t>Detroit Metro Area</t>
  </si>
  <si>
    <t>Seattle Metro Area</t>
  </si>
  <si>
    <t>Column1</t>
  </si>
  <si>
    <t>Week 48 CHN Total</t>
  </si>
  <si>
    <t>Week 48 Sometimes or Often Not Enough to Eat</t>
  </si>
  <si>
    <t>Week 48 % Sometimes or Often Not Enough To Eat</t>
  </si>
  <si>
    <t>Week 49 CHN Total</t>
  </si>
  <si>
    <t>Week 49 Sometimes or Often Not Enough to Eat</t>
  </si>
  <si>
    <t>Week 49 % Sometimes or Often Not Enough To Eat</t>
  </si>
  <si>
    <t>Column2</t>
  </si>
  <si>
    <t>Column3</t>
  </si>
  <si>
    <t>Column4</t>
  </si>
  <si>
    <t>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</si>
</sst>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0.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444444"/>
      <name val="Calibri"/>
      <family val="2"/>
      <charset val="1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theme="9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9"/>
      </right>
      <top style="thin">
        <color theme="1"/>
      </top>
      <bottom style="thin">
        <color theme="1"/>
      </bottom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165" fontId="0" fillId="0" borderId="0" xfId="0" applyNumberFormat="1"/>
    <xf numFmtId="164" fontId="19" fillId="34" borderId="10" xfId="0" applyNumberFormat="1" applyFont="1" applyFill="1" applyBorder="1" applyAlignment="1">
      <alignment horizontal="center" vertical="center" wrapText="1"/>
    </xf>
    <xf numFmtId="165" fontId="19" fillId="34" borderId="11" xfId="0" applyNumberFormat="1" applyFont="1" applyFill="1" applyBorder="1" applyAlignment="1">
      <alignment horizontal="center" vertical="center" wrapText="1"/>
    </xf>
    <xf numFmtId="164" fontId="0" fillId="33" borderId="12" xfId="0" applyNumberFormat="1" applyFill="1" applyBorder="1"/>
    <xf numFmtId="165" fontId="0" fillId="33" borderId="13" xfId="0" applyNumberFormat="1" applyFill="1" applyBorder="1"/>
    <xf numFmtId="165" fontId="18" fillId="33" borderId="13" xfId="42" applyNumberFormat="1" applyFont="1" applyFill="1" applyBorder="1"/>
    <xf numFmtId="164" fontId="0" fillId="0" borderId="0" xfId="0" applyNumberFormat="1"/>
    <xf numFmtId="0" fontId="0" fillId="0" borderId="14" xfId="0" applyBorder="1"/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165" fontId="19" fillId="34" borderId="13" xfId="0" applyNumberFormat="1" applyFont="1" applyFill="1" applyBorder="1" applyAlignment="1">
      <alignment horizontal="center" vertical="center" wrapText="1"/>
    </xf>
    <xf numFmtId="0" fontId="16" fillId="0" borderId="0" xfId="0" applyFont="1"/>
    <xf numFmtId="165" fontId="0" fillId="0" borderId="12" xfId="42" applyNumberFormat="1" applyFont="1" applyBorder="1"/>
    <xf numFmtId="165" fontId="20" fillId="0" borderId="0" xfId="0" quotePrefix="1" applyNumberFormat="1" applyFont="1"/>
    <xf numFmtId="0" fontId="0" fillId="0" borderId="15" xfId="0" applyBorder="1"/>
    <xf numFmtId="0" fontId="0" fillId="0" borderId="14" xfId="0" applyBorder="1" applyAlignment="1">
      <alignment horizontal="left" indent="1"/>
    </xf>
    <xf numFmtId="0" fontId="16" fillId="0" borderId="14" xfId="0" applyFont="1" applyBorder="1"/>
    <xf numFmtId="0" fontId="16" fillId="0" borderId="15" xfId="0" applyFont="1" applyBorder="1"/>
    <xf numFmtId="0" fontId="0" fillId="0" borderId="15" xfId="0" applyBorder="1" applyAlignment="1">
      <alignment horizontal="left" indent="1"/>
    </xf>
    <xf numFmtId="10" fontId="0" fillId="0" borderId="0" xfId="0" applyNumberFormat="1"/>
    <xf numFmtId="10" fontId="0" fillId="0" borderId="0" xfId="0" applyNumberFormat="1" applyAlignment="1">
      <alignment horizontal="center" vertical="center" wrapText="1"/>
    </xf>
    <xf numFmtId="10" fontId="0" fillId="0" borderId="0" xfId="42" applyNumberFormat="1" applyFont="1"/>
    <xf numFmtId="2" fontId="0" fillId="0" borderId="0" xfId="0" applyNumberFormat="1" applyAlignment="1">
      <alignment horizontal="left" vertical="center" wrapText="1"/>
    </xf>
    <xf numFmtId="0" fontId="21" fillId="0" borderId="0" xfId="0" applyFont="1" applyAlignment="1">
      <alignment horizont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21">
    <dxf>
      <numFmt numFmtId="0" formatCode="General"/>
    </dxf>
    <dxf>
      <numFmt numFmtId="0" formatCode="General"/>
    </dxf>
    <dxf>
      <numFmt numFmtId="0" formatCode="General"/>
    </dxf>
    <dxf>
      <numFmt numFmtId="165" formatCode="0.0%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5" formatCode="0.0%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4" formatCode="0.00%"/>
    </dxf>
    <dxf>
      <numFmt numFmtId="2" formatCode="0.00"/>
    </dxf>
    <dxf>
      <numFmt numFmtId="165" formatCode="0.0%"/>
    </dxf>
    <dxf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theme="9"/>
        </left>
        <right/>
        <top style="thin">
          <color theme="9"/>
        </top>
        <bottom/>
        <vertical/>
        <horizontal/>
      </border>
    </dxf>
    <dxf>
      <alignment vertical="center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A710821-3081-4A35-A808-D487B51810E3}" name="Table4" displayName="Table4" ref="A2:E605" totalsRowShown="0" headerRowDxfId="14">
  <autoFilter ref="A2:E605" xr:uid="{CA710821-3081-4A35-A808-D487B51810E3}"/>
  <tableColumns count="5">
    <tableColumn id="1" xr3:uid="{266A95C3-D268-4CE5-98CF-3688C352F473}" name="Location and Demographic" dataDxfId="13">
      <calculatedColumnFormula>'Week 35 and 36'!A2</calculatedColumnFormula>
    </tableColumn>
    <tableColumn id="2" xr3:uid="{542263BB-52EF-43BC-8E1F-A384DE65B92D}" name="35 + 36: % Sometimes or often not enough to eat" dataDxfId="12">
      <calculatedColumnFormula>'Week 35 and 36'!J2</calculatedColumnFormula>
    </tableColumn>
    <tableColumn id="3" xr3:uid="{F56ADC06-1D38-4C5C-BAE3-5CD45D79A31E}" name="48 + 49: % Sometimes or often not enough to eat" dataDxfId="11">
      <calculatedColumnFormula>#REF!</calculatedColumnFormula>
    </tableColumn>
    <tableColumn id="4" xr3:uid="{72C4C658-C8DD-4B15-B671-EEACC0F3F022}" name="Difference" dataDxfId="10">
      <calculatedColumnFormula>(C3-B3)*100</calculatedColumnFormula>
    </tableColumn>
    <tableColumn id="5" xr3:uid="{B95F5281-57DE-4DC4-9DAC-7A3F3BCCCEFC}" name="Change over Time: Percentage " dataDxfId="9">
      <calculatedColumnFormula>D3/B3</calculatedColumn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3B7AC8-75A3-4901-87EF-336261DF2C8B}" name="Table1" displayName="Table1" ref="A1:J604" totalsRowShown="0">
  <autoFilter ref="A1:J604" xr:uid="{E53B7AC8-75A3-4901-87EF-336261DF2C8B}"/>
  <tableColumns count="10">
    <tableColumn id="1" xr3:uid="{4310093D-764C-4420-8F4F-80BBAD4CE444}" name="Location and Demographic"/>
    <tableColumn id="2" xr3:uid="{769A8A3D-B9C9-4B75-B703-E9CA457865E5}" name="Week 35 CHN Total" dataDxfId="8"/>
    <tableColumn id="3" xr3:uid="{7C747CB7-0F7E-4FB1-A0EB-39121CF2EFC5}" name="Week 35 Sometimes or Often Not Enough to Eat" dataDxfId="7"/>
    <tableColumn id="4" xr3:uid="{29E120F9-0D7E-46CF-B9E5-81F74FD056C8}" name="Week 35 % Sometimes or Often Not Enough To Eat" dataDxfId="6"/>
    <tableColumn id="5" xr3:uid="{FAA6B2ED-4041-4E31-A359-06DF3ADEA0E8}" name="Week 36 CHN Total" dataDxfId="5"/>
    <tableColumn id="6" xr3:uid="{E85FDED2-F18A-4850-AB5C-8087E459BB0E}" name="Week 36 Sometimes or Often Not Enough to Eat" dataDxfId="4"/>
    <tableColumn id="7" xr3:uid="{1EFD3BDE-0F9C-44B6-98AC-3238EB269042}" name="Week 36 % Sometimes or Often Not Enough To Eat" dataDxfId="3"/>
    <tableColumn id="8" xr3:uid="{12C0AF97-9193-4B2A-B6DF-2A92D2670DCD}" name="35 + 36: CHN Total"/>
    <tableColumn id="9" xr3:uid="{596DDA11-EB31-4363-A001-FED8E295848B}" name="35 + 36: Sometimes or often not enough to eat"/>
    <tableColumn id="10" xr3:uid="{81ED7509-9109-417C-95A4-02590A1C29BF}" name="35 + 36: Total percent sometimes or often not enough to eat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1FE38F0-FBBE-4C30-A0EA-BB44527571DA}" name="Table3" displayName="Table3" ref="A1:J604" totalsRowShown="0">
  <autoFilter ref="A1:J604" xr:uid="{31FE38F0-FBBE-4C30-A0EA-BB44527571DA}"/>
  <tableColumns count="10">
    <tableColumn id="1" xr3:uid="{C4F49CDC-EA8A-43FD-9D67-3C8BEECF5023}" name="Column1"/>
    <tableColumn id="2" xr3:uid="{5A126FED-0D5B-4745-B8C4-1493EE19AA29}" name="Week 48 CHN Total"/>
    <tableColumn id="3" xr3:uid="{BBF32E31-9F66-4E25-9293-61CA999709A6}" name="Week 48 Sometimes or Often Not Enough to Eat"/>
    <tableColumn id="4" xr3:uid="{680FF4D3-753F-4967-99E8-1F0298DBF55D}" name="Week 48 % Sometimes or Often Not Enough To Eat"/>
    <tableColumn id="5" xr3:uid="{99072A97-3586-4ADF-86A1-262019D53DD2}" name="Week 49 CHN Total"/>
    <tableColumn id="6" xr3:uid="{65136776-1B9A-45C5-BFAB-D532B7C5A29F}" name="Week 49 Sometimes or Often Not Enough to Eat"/>
    <tableColumn id="7" xr3:uid="{DA51D6C1-E648-46F9-8B95-5F744CD67D5B}" name="Week 49 % Sometimes or Often Not Enough To Eat"/>
    <tableColumn id="8" xr3:uid="{363F2A7B-46CD-42AD-B4BE-D22AC5F42E73}" name="Column2" dataDxfId="2">
      <calculatedColumnFormula>SUM(B2, E2)</calculatedColumnFormula>
    </tableColumn>
    <tableColumn id="9" xr3:uid="{3E5F2A99-BD7C-4206-B7F5-60507095817A}" name="Column3" dataDxfId="1">
      <calculatedColumnFormula>SUM(C2,F2)</calculatedColumnFormula>
    </tableColumn>
    <tableColumn id="10" xr3:uid="{79C168DB-88F9-4227-BDBD-0F5D91D42F0F}" name="Column4" dataDxfId="0">
      <calculatedColumnFormula>I2/H2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ACF47-B6C1-4BA2-8333-A2897AC45492}">
  <dimension ref="A1:E605"/>
  <sheetViews>
    <sheetView tabSelected="1" workbookViewId="0">
      <selection activeCell="C3" sqref="C3"/>
    </sheetView>
  </sheetViews>
  <sheetFormatPr defaultRowHeight="15"/>
  <cols>
    <col min="1" max="1" width="50.140625" customWidth="1"/>
    <col min="2" max="2" width="22.140625" customWidth="1"/>
    <col min="3" max="3" width="19.5703125" customWidth="1"/>
    <col min="4" max="4" width="18.28515625" customWidth="1"/>
    <col min="5" max="5" width="15.85546875" style="21" customWidth="1"/>
  </cols>
  <sheetData>
    <row r="1" spans="1:5" ht="57" customHeight="1">
      <c r="A1" s="25" t="s">
        <v>0</v>
      </c>
      <c r="B1" s="25"/>
      <c r="C1" s="25"/>
      <c r="D1" s="25"/>
    </row>
    <row r="2" spans="1:5" ht="48.75">
      <c r="A2" s="10" t="s">
        <v>1</v>
      </c>
      <c r="B2" s="11" t="s">
        <v>2</v>
      </c>
      <c r="C2" s="12" t="s">
        <v>3</v>
      </c>
      <c r="D2" s="24" t="s">
        <v>4</v>
      </c>
      <c r="E2" s="22" t="s">
        <v>5</v>
      </c>
    </row>
    <row r="3" spans="1:5">
      <c r="A3" s="13" t="str">
        <f>'Week 35 and 36'!A2</f>
        <v>United States</v>
      </c>
      <c r="B3" s="14"/>
      <c r="C3" s="15"/>
      <c r="D3" s="9"/>
    </row>
    <row r="4" spans="1:5">
      <c r="A4" s="17" t="str">
        <f>'Week 35 and 36'!A3</f>
        <v>Total</v>
      </c>
      <c r="B4" s="14">
        <f>'Week 35 and 36'!J3</f>
        <v>8.1781131352484493E-2</v>
      </c>
      <c r="C4" s="15">
        <f>'Week 48 and 49'!J3</f>
        <v>0.11525774962018709</v>
      </c>
      <c r="D4" s="9">
        <f>(C4-B4)</f>
        <v>3.3476618267702596E-2</v>
      </c>
      <c r="E4" s="23">
        <f>D4/B4</f>
        <v>0.4093440346699922</v>
      </c>
    </row>
    <row r="5" spans="1:5">
      <c r="A5" s="8" t="str">
        <f>'Week 35 and 36'!A4</f>
        <v xml:space="preserve">    Hispanic or Latino (may be of any race)</v>
      </c>
      <c r="B5" s="1">
        <f>'Week 35 and 36'!J4</f>
        <v>0.13106652312753</v>
      </c>
      <c r="C5" s="15">
        <f>'Week 48 and 49'!J4</f>
        <v>0.17629099461225781</v>
      </c>
      <c r="D5" s="9">
        <f t="shared" ref="D5:D68" si="0">(C5-B5)</f>
        <v>4.5224471484727802E-2</v>
      </c>
      <c r="E5" s="21">
        <f>D5/B5</f>
        <v>0.3450497534044113</v>
      </c>
    </row>
    <row r="6" spans="1:5">
      <c r="A6" s="8" t="str">
        <f>'Week 35 and 36'!A5</f>
        <v xml:space="preserve">    White alone, not Hispanic</v>
      </c>
      <c r="B6" s="1">
        <f>'Week 35 and 36'!J5</f>
        <v>5.9801546693352886E-2</v>
      </c>
      <c r="C6" s="15">
        <f>'Week 48 and 49'!J5</f>
        <v>8.4020435626933121E-2</v>
      </c>
      <c r="D6" s="9">
        <f t="shared" si="0"/>
        <v>2.4218888933580235E-2</v>
      </c>
      <c r="E6" s="21">
        <f t="shared" ref="E3:E66" si="1">D6/B6</f>
        <v>0.40498766792385044</v>
      </c>
    </row>
    <row r="7" spans="1:5">
      <c r="A7" s="8" t="str">
        <f>'Week 35 and 36'!A6</f>
        <v xml:space="preserve">    Black alone, not Hispanic</v>
      </c>
      <c r="B7" s="1">
        <f>'Week 35 and 36'!J6</f>
        <v>0.14736784654706597</v>
      </c>
      <c r="C7" s="15">
        <f>'Week 48 and 49'!J6</f>
        <v>0.21395638882248008</v>
      </c>
      <c r="D7" s="9">
        <f t="shared" si="0"/>
        <v>6.6588542275414109E-2</v>
      </c>
      <c r="E7" s="21">
        <f t="shared" si="1"/>
        <v>0.45185258409911844</v>
      </c>
    </row>
    <row r="8" spans="1:5">
      <c r="A8" s="8" t="str">
        <f>'Week 35 and 36'!A7</f>
        <v xml:space="preserve">    Asian alone, not Hispanic</v>
      </c>
      <c r="B8" s="1">
        <f>'Week 35 and 36'!J7</f>
        <v>3.6125327089085328E-2</v>
      </c>
      <c r="C8" s="15">
        <f>'Week 48 and 49'!J7</f>
        <v>5.1901304904011888E-2</v>
      </c>
      <c r="D8" s="9">
        <f t="shared" si="0"/>
        <v>1.577597781492656E-2</v>
      </c>
      <c r="E8" s="21">
        <f t="shared" si="1"/>
        <v>0.43670131417835695</v>
      </c>
    </row>
    <row r="9" spans="1:5">
      <c r="A9" s="8" t="str">
        <f>'Week 35 and 36'!A8</f>
        <v xml:space="preserve">    Two or more races + Other races, not Hispanic</v>
      </c>
      <c r="B9" s="1">
        <f>'Week 35 and 36'!J8</f>
        <v>0.1220084075551587</v>
      </c>
      <c r="C9" s="15">
        <f>'Week 48 and 49'!J8</f>
        <v>0.18037772894433693</v>
      </c>
      <c r="D9" s="9">
        <f t="shared" si="0"/>
        <v>5.8369321389178233E-2</v>
      </c>
      <c r="E9" s="21">
        <f t="shared" si="1"/>
        <v>0.47840409164253772</v>
      </c>
    </row>
    <row r="10" spans="1:5">
      <c r="A10" s="8" t="str">
        <f>'Week 35 and 36'!A9</f>
        <v xml:space="preserve">    Children in household</v>
      </c>
      <c r="B10" s="1">
        <f>'Week 35 and 36'!J9</f>
        <v>0.10367444348669495</v>
      </c>
      <c r="C10" s="15">
        <f>'Week 48 and 49'!J9</f>
        <v>0.14593075804381936</v>
      </c>
      <c r="D10" s="9">
        <f t="shared" si="0"/>
        <v>4.2256314557124405E-2</v>
      </c>
      <c r="E10" s="21">
        <f t="shared" si="1"/>
        <v>0.40758660607179786</v>
      </c>
    </row>
    <row r="11" spans="1:5">
      <c r="A11" s="8" t="str">
        <f>'Week 35 and 36'!A10</f>
        <v xml:space="preserve">    No children</v>
      </c>
      <c r="B11" s="1">
        <f>'Week 35 and 36'!J10</f>
        <v>6.9153876418128993E-2</v>
      </c>
      <c r="C11" s="15">
        <f>'Week 48 and 49'!J10</f>
        <v>9.7341875768987868E-2</v>
      </c>
      <c r="D11" s="9">
        <f t="shared" si="0"/>
        <v>2.8187999350858875E-2</v>
      </c>
      <c r="E11" s="21">
        <f t="shared" si="1"/>
        <v>0.4076127154524814</v>
      </c>
    </row>
    <row r="12" spans="1:5">
      <c r="A12" s="18" t="str">
        <f>'Week 35 and 36'!A11</f>
        <v>Alabama</v>
      </c>
      <c r="B12" s="14"/>
      <c r="C12" s="15"/>
      <c r="D12" s="9"/>
    </row>
    <row r="13" spans="1:5">
      <c r="A13" s="17" t="str">
        <f>'Week 35 and 36'!A12</f>
        <v>Total</v>
      </c>
      <c r="B13" s="14">
        <f>'Week 35 and 36'!J12</f>
        <v>0.11427077561298521</v>
      </c>
      <c r="C13" s="15">
        <f>'Week 48 and 49'!J12</f>
        <v>0.14251712153204465</v>
      </c>
      <c r="D13" s="9">
        <f t="shared" si="0"/>
        <v>2.8246345919059446E-2</v>
      </c>
      <c r="E13" s="21">
        <f t="shared" si="1"/>
        <v>0.24718783755108825</v>
      </c>
    </row>
    <row r="14" spans="1:5">
      <c r="A14" s="8" t="str">
        <f>'Week 35 and 36'!A13</f>
        <v xml:space="preserve">    Hispanic or Latino (may be of any race)</v>
      </c>
      <c r="B14" s="1">
        <f>'Week 35 and 36'!J13</f>
        <v>0.21403725235964141</v>
      </c>
      <c r="C14" s="15">
        <f>'Week 48 and 49'!J13</f>
        <v>4.4571029433017002E-2</v>
      </c>
      <c r="D14" s="9">
        <f t="shared" si="0"/>
        <v>-0.16946622292662442</v>
      </c>
      <c r="E14" s="21">
        <f t="shared" si="1"/>
        <v>-0.79176041113569606</v>
      </c>
    </row>
    <row r="15" spans="1:5">
      <c r="A15" s="8" t="str">
        <f>'Week 35 and 36'!A14</f>
        <v xml:space="preserve">    White alone, not Hispanic</v>
      </c>
      <c r="B15" s="1">
        <f>'Week 35 and 36'!J14</f>
        <v>0.10330911752806647</v>
      </c>
      <c r="C15" s="15">
        <f>'Week 48 and 49'!J14</f>
        <v>0.11089618836423087</v>
      </c>
      <c r="D15" s="9">
        <f t="shared" si="0"/>
        <v>7.5870708361644029E-3</v>
      </c>
      <c r="E15" s="21">
        <f t="shared" si="1"/>
        <v>7.3440476675286553E-2</v>
      </c>
    </row>
    <row r="16" spans="1:5">
      <c r="A16" s="8" t="str">
        <f>'Week 35 and 36'!A15</f>
        <v xml:space="preserve">    Black alone, not Hispanic</v>
      </c>
      <c r="B16" s="1">
        <f>'Week 35 and 36'!J15</f>
        <v>0.1369646049338577</v>
      </c>
      <c r="C16" s="15">
        <f>'Week 48 and 49'!J15</f>
        <v>0.20918766905050698</v>
      </c>
      <c r="D16" s="9">
        <f t="shared" si="0"/>
        <v>7.2223064116649277E-2</v>
      </c>
      <c r="E16" s="21">
        <f t="shared" si="1"/>
        <v>0.5273118858082122</v>
      </c>
    </row>
    <row r="17" spans="1:5">
      <c r="A17" s="8" t="str">
        <f>'Week 35 and 36'!A16</f>
        <v xml:space="preserve">    Asian alone, not Hispanic</v>
      </c>
      <c r="B17" s="1">
        <f>'Week 35 and 36'!J16</f>
        <v>0.13875646007772124</v>
      </c>
      <c r="C17" s="15">
        <f>'Week 48 and 49'!J16</f>
        <v>0</v>
      </c>
      <c r="D17" s="9">
        <f t="shared" si="0"/>
        <v>-0.13875646007772124</v>
      </c>
      <c r="E17" s="21">
        <f t="shared" si="1"/>
        <v>-1</v>
      </c>
    </row>
    <row r="18" spans="1:5">
      <c r="A18" s="8" t="str">
        <f>'Week 35 and 36'!A17</f>
        <v xml:space="preserve">    Two or more races + Other races, not Hispanic</v>
      </c>
      <c r="B18" s="1">
        <f>'Week 35 and 36'!J17</f>
        <v>3.4515103517226663E-2</v>
      </c>
      <c r="C18" s="15">
        <f>'Week 48 and 49'!J17</f>
        <v>0.37100952555623057</v>
      </c>
      <c r="D18" s="9">
        <f t="shared" si="0"/>
        <v>0.33649442203900393</v>
      </c>
      <c r="E18" s="21">
        <f t="shared" si="1"/>
        <v>9.749193476156254</v>
      </c>
    </row>
    <row r="19" spans="1:5">
      <c r="A19" s="16" t="str">
        <f>'Week 35 and 36'!A18</f>
        <v xml:space="preserve">    Children in household</v>
      </c>
      <c r="B19" s="14">
        <f>'Week 35 and 36'!J18</f>
        <v>0.1382274926020638</v>
      </c>
      <c r="C19" s="15">
        <f>'Week 48 and 49'!J18</f>
        <v>0.16022330548723479</v>
      </c>
      <c r="D19" s="9">
        <f t="shared" si="0"/>
        <v>2.1995812885170996E-2</v>
      </c>
      <c r="E19" s="21">
        <f t="shared" si="1"/>
        <v>0.15912762700900349</v>
      </c>
    </row>
    <row r="20" spans="1:5">
      <c r="A20" s="17" t="str">
        <f>'Week 35 and 36'!A19</f>
        <v xml:space="preserve">    No children</v>
      </c>
      <c r="B20" s="14">
        <f>'Week 35 and 36'!J19</f>
        <v>0.10074368425995492</v>
      </c>
      <c r="C20" s="15">
        <f>'Week 48 and 49'!J19</f>
        <v>0.13264012907302836</v>
      </c>
      <c r="D20" s="9">
        <f t="shared" si="0"/>
        <v>3.1896444813073438E-2</v>
      </c>
      <c r="E20" s="21">
        <f t="shared" si="1"/>
        <v>0.3166098703594078</v>
      </c>
    </row>
    <row r="21" spans="1:5">
      <c r="A21" s="18" t="str">
        <f>'Week 35 and 36'!A20</f>
        <v>Alaska</v>
      </c>
      <c r="B21" s="1"/>
      <c r="C21" s="15"/>
      <c r="D21" s="9"/>
    </row>
    <row r="22" spans="1:5">
      <c r="A22" s="17" t="str">
        <f>'Week 35 and 36'!A21</f>
        <v>Total</v>
      </c>
      <c r="B22" s="1">
        <f>'Week 35 and 36'!J21</f>
        <v>7.2801312166734217E-2</v>
      </c>
      <c r="C22" s="15">
        <f>'Week 48 and 49'!J21</f>
        <v>8.8618014582446461E-2</v>
      </c>
      <c r="D22" s="9">
        <f t="shared" si="0"/>
        <v>1.5816702415712244E-2</v>
      </c>
      <c r="E22" s="21">
        <f t="shared" si="1"/>
        <v>0.21725847989508515</v>
      </c>
    </row>
    <row r="23" spans="1:5">
      <c r="A23" s="16" t="str">
        <f>'Week 35 and 36'!A22</f>
        <v xml:space="preserve">    Hispanic or Latino (may be of any race)</v>
      </c>
      <c r="B23" s="1">
        <f>'Week 35 and 36'!J22</f>
        <v>7.0984973864027398E-2</v>
      </c>
      <c r="C23" s="15">
        <f>'Week 48 and 49'!J22</f>
        <v>7.9595490395316201E-2</v>
      </c>
      <c r="D23" s="9">
        <f t="shared" si="0"/>
        <v>8.6105165312888032E-3</v>
      </c>
      <c r="E23" s="21">
        <f t="shared" si="1"/>
        <v>0.1213005522518379</v>
      </c>
    </row>
    <row r="24" spans="1:5">
      <c r="A24" s="16" t="str">
        <f>'Week 35 and 36'!A23</f>
        <v xml:space="preserve">    White alone, not Hispanic</v>
      </c>
      <c r="B24" s="1">
        <f>'Week 35 and 36'!J23</f>
        <v>2.5983820437944262E-2</v>
      </c>
      <c r="C24" s="15">
        <f>'Week 48 and 49'!J23</f>
        <v>6.6043244027987738E-2</v>
      </c>
      <c r="D24" s="9">
        <f t="shared" si="0"/>
        <v>4.0059423590043476E-2</v>
      </c>
      <c r="E24" s="21">
        <f t="shared" si="1"/>
        <v>1.5417064509707188</v>
      </c>
    </row>
    <row r="25" spans="1:5">
      <c r="A25" s="16" t="str">
        <f>'Week 35 and 36'!A24</f>
        <v xml:space="preserve">    Black alone, not Hispanic</v>
      </c>
      <c r="B25" s="1">
        <f>'Week 35 and 36'!J24</f>
        <v>9.6052971020724048E-2</v>
      </c>
      <c r="C25" s="15">
        <f>'Week 48 and 49'!J24</f>
        <v>0.18942957324895238</v>
      </c>
      <c r="D25" s="9">
        <f t="shared" si="0"/>
        <v>9.3376602228228328E-2</v>
      </c>
      <c r="E25" s="21">
        <f t="shared" si="1"/>
        <v>0.97213653295619273</v>
      </c>
    </row>
    <row r="26" spans="1:5">
      <c r="A26" s="16" t="str">
        <f>'Week 35 and 36'!A25</f>
        <v xml:space="preserve">    Asian alone, not Hispanic</v>
      </c>
      <c r="B26" s="1">
        <f>'Week 35 and 36'!J25</f>
        <v>0.12047486442913674</v>
      </c>
      <c r="C26" s="15">
        <f>'Week 48 and 49'!J25</f>
        <v>0.23085590285022745</v>
      </c>
      <c r="D26" s="9">
        <f t="shared" si="0"/>
        <v>0.1103810384210907</v>
      </c>
      <c r="E26" s="21">
        <f t="shared" si="1"/>
        <v>0.9162163322957444</v>
      </c>
    </row>
    <row r="27" spans="1:5">
      <c r="A27" s="16" t="str">
        <f>'Week 35 and 36'!A26</f>
        <v xml:space="preserve">    Two or more races + Other races, not Hispanic</v>
      </c>
      <c r="B27" s="1">
        <f>'Week 35 and 36'!J26</f>
        <v>0.19677519676562763</v>
      </c>
      <c r="C27" s="15">
        <f>'Week 48 and 49'!J26</f>
        <v>9.5815760483413615E-2</v>
      </c>
      <c r="D27" s="9">
        <f t="shared" si="0"/>
        <v>-0.10095943628221402</v>
      </c>
      <c r="E27" s="21">
        <f t="shared" si="1"/>
        <v>-0.51306992924755368</v>
      </c>
    </row>
    <row r="28" spans="1:5">
      <c r="A28" s="16" t="str">
        <f>'Week 35 and 36'!A27</f>
        <v xml:space="preserve">    Children in household</v>
      </c>
      <c r="B28" s="1">
        <f>'Week 35 and 36'!J27</f>
        <v>9.1916925683817707E-2</v>
      </c>
      <c r="C28" s="15">
        <f>'Week 48 and 49'!J27</f>
        <v>7.7115719861566068E-2</v>
      </c>
      <c r="D28" s="9">
        <f t="shared" si="0"/>
        <v>-1.480120582225164E-2</v>
      </c>
      <c r="E28" s="21">
        <f t="shared" si="1"/>
        <v>-0.16102807738768229</v>
      </c>
    </row>
    <row r="29" spans="1:5">
      <c r="A29" s="16" t="str">
        <f>'Week 35 and 36'!A28</f>
        <v xml:space="preserve">    No children</v>
      </c>
      <c r="B29" s="1">
        <f>'Week 35 and 36'!J28</f>
        <v>5.8810156464552218E-2</v>
      </c>
      <c r="C29" s="15">
        <f>'Week 48 and 49'!J28</f>
        <v>9.6506988315487138E-2</v>
      </c>
      <c r="D29" s="9">
        <f t="shared" si="0"/>
        <v>3.769683185093492E-2</v>
      </c>
      <c r="E29" s="21">
        <f t="shared" si="1"/>
        <v>0.6409918646221705</v>
      </c>
    </row>
    <row r="30" spans="1:5">
      <c r="A30" s="19" t="str">
        <f>'Week 35 and 36'!A29</f>
        <v>Arizona</v>
      </c>
      <c r="B30" s="1"/>
      <c r="C30" s="15"/>
      <c r="D30" s="9"/>
    </row>
    <row r="31" spans="1:5">
      <c r="A31" s="20" t="str">
        <f>'Week 35 and 36'!A30</f>
        <v>Total</v>
      </c>
      <c r="B31" s="1">
        <f>'Week 35 and 36'!J30</f>
        <v>6.8164727581237303E-2</v>
      </c>
      <c r="C31" s="15">
        <f>'Week 48 and 49'!J30</f>
        <v>0.14246528275860254</v>
      </c>
      <c r="D31" s="9">
        <f t="shared" si="0"/>
        <v>7.4300555177365238E-2</v>
      </c>
      <c r="E31" s="21">
        <f t="shared" si="1"/>
        <v>1.0900147013543828</v>
      </c>
    </row>
    <row r="32" spans="1:5">
      <c r="A32" s="16" t="str">
        <f>'Week 35 and 36'!A31</f>
        <v xml:space="preserve">    Hispanic or Latino (may be of any race)</v>
      </c>
      <c r="B32" s="1">
        <f>'Week 35 and 36'!J31</f>
        <v>0.10592418492233836</v>
      </c>
      <c r="C32" s="15">
        <f>'Week 48 and 49'!J31</f>
        <v>0.25907613223223652</v>
      </c>
      <c r="D32" s="9">
        <f t="shared" si="0"/>
        <v>0.15315194730989817</v>
      </c>
      <c r="E32" s="21">
        <f t="shared" si="1"/>
        <v>1.4458638263035617</v>
      </c>
    </row>
    <row r="33" spans="1:5">
      <c r="A33" s="16" t="str">
        <f>'Week 35 and 36'!A32</f>
        <v xml:space="preserve">    White alone, not Hispanic</v>
      </c>
      <c r="B33" s="1">
        <f>'Week 35 and 36'!J32</f>
        <v>4.9508885396263899E-2</v>
      </c>
      <c r="C33" s="15">
        <f>'Week 48 and 49'!J32</f>
        <v>9.1145048833141548E-2</v>
      </c>
      <c r="D33" s="9">
        <f t="shared" si="0"/>
        <v>4.1636163436877649E-2</v>
      </c>
      <c r="E33" s="21">
        <f t="shared" si="1"/>
        <v>0.84098365583523416</v>
      </c>
    </row>
    <row r="34" spans="1:5">
      <c r="A34" s="16" t="str">
        <f>'Week 35 and 36'!A33</f>
        <v xml:space="preserve">    Black alone, not Hispanic</v>
      </c>
      <c r="B34" s="1">
        <f>'Week 35 and 36'!J33</f>
        <v>0.10151376515925978</v>
      </c>
      <c r="C34" s="15">
        <f>'Week 48 and 49'!J33</f>
        <v>0.12042741919767025</v>
      </c>
      <c r="D34" s="9">
        <f t="shared" si="0"/>
        <v>1.8913654038410471E-2</v>
      </c>
      <c r="E34" s="21">
        <f t="shared" si="1"/>
        <v>0.18631615139816557</v>
      </c>
    </row>
    <row r="35" spans="1:5">
      <c r="A35" s="16" t="str">
        <f>'Week 35 and 36'!A34</f>
        <v xml:space="preserve">    Asian alone, not Hispanic</v>
      </c>
      <c r="B35" s="1">
        <f>'Week 35 and 36'!J34</f>
        <v>1.8661992068509683E-2</v>
      </c>
      <c r="C35" s="15">
        <f>'Week 48 and 49'!J34</f>
        <v>4.2992512093300642E-2</v>
      </c>
      <c r="D35" s="9">
        <f t="shared" si="0"/>
        <v>2.4330520024790959E-2</v>
      </c>
      <c r="E35" s="21">
        <f t="shared" si="1"/>
        <v>1.3037472063792359</v>
      </c>
    </row>
    <row r="36" spans="1:5">
      <c r="A36" s="16" t="str">
        <f>'Week 35 and 36'!A35</f>
        <v xml:space="preserve">    Two or more races + Other races, not Hispanic</v>
      </c>
      <c r="B36" s="1">
        <f>'Week 35 and 36'!J35</f>
        <v>8.2004942393580083E-2</v>
      </c>
      <c r="C36" s="15">
        <f>'Week 48 and 49'!J35</f>
        <v>0.18586555763987311</v>
      </c>
      <c r="D36" s="9">
        <f t="shared" si="0"/>
        <v>0.10386061524629303</v>
      </c>
      <c r="E36" s="21">
        <f t="shared" si="1"/>
        <v>1.2665165319892226</v>
      </c>
    </row>
    <row r="37" spans="1:5">
      <c r="A37" s="16" t="str">
        <f>'Week 35 and 36'!A36</f>
        <v xml:space="preserve">    Children in household</v>
      </c>
      <c r="B37" s="1">
        <f>'Week 35 and 36'!J36</f>
        <v>8.839063300507416E-2</v>
      </c>
      <c r="C37" s="15">
        <f>'Week 48 and 49'!J36</f>
        <v>0.17608365875909621</v>
      </c>
      <c r="D37" s="9">
        <f t="shared" si="0"/>
        <v>8.7693025754022047E-2</v>
      </c>
      <c r="E37" s="21">
        <f t="shared" si="1"/>
        <v>0.99210767897756691</v>
      </c>
    </row>
    <row r="38" spans="1:5">
      <c r="A38" s="16" t="str">
        <f>'Week 35 and 36'!A37</f>
        <v xml:space="preserve">    No children</v>
      </c>
      <c r="B38" s="1">
        <f>'Week 35 and 36'!J37</f>
        <v>5.6800687499777291E-2</v>
      </c>
      <c r="C38" s="15">
        <f>'Week 48 and 49'!J37</f>
        <v>0.12319974928107814</v>
      </c>
      <c r="D38" s="9">
        <f t="shared" si="0"/>
        <v>6.6399061781300853E-2</v>
      </c>
      <c r="E38" s="21">
        <f t="shared" si="1"/>
        <v>1.1689834173496789</v>
      </c>
    </row>
    <row r="39" spans="1:5">
      <c r="A39" s="19" t="str">
        <f>'Week 35 and 36'!A38</f>
        <v>Arkansas</v>
      </c>
      <c r="B39" s="1"/>
      <c r="C39" s="15"/>
      <c r="D39" s="9"/>
    </row>
    <row r="40" spans="1:5">
      <c r="A40" s="20" t="str">
        <f>'Week 35 and 36'!A39</f>
        <v>Total</v>
      </c>
      <c r="B40" s="1">
        <f>'Week 35 and 36'!J39</f>
        <v>0.1186679252574654</v>
      </c>
      <c r="C40" s="15">
        <f>'Week 48 and 49'!J39</f>
        <v>0.15994005999044714</v>
      </c>
      <c r="D40" s="9">
        <f t="shared" si="0"/>
        <v>4.1272134732981733E-2</v>
      </c>
      <c r="E40" s="21">
        <f t="shared" si="1"/>
        <v>0.34779519944784154</v>
      </c>
    </row>
    <row r="41" spans="1:5">
      <c r="A41" s="16" t="str">
        <f>'Week 35 and 36'!A40</f>
        <v xml:space="preserve">    Hispanic or Latino (may be of any race)</v>
      </c>
      <c r="B41" s="1">
        <f>'Week 35 and 36'!J40</f>
        <v>0.17417661864724468</v>
      </c>
      <c r="C41" s="15">
        <f>'Week 48 and 49'!J40</f>
        <v>0.1622945638432364</v>
      </c>
      <c r="D41" s="9">
        <f t="shared" si="0"/>
        <v>-1.188205480400828E-2</v>
      </c>
      <c r="E41" s="21">
        <f t="shared" si="1"/>
        <v>-6.8218426194578352E-2</v>
      </c>
    </row>
    <row r="42" spans="1:5">
      <c r="A42" s="16" t="str">
        <f>'Week 35 and 36'!A41</f>
        <v xml:space="preserve">    White alone, not Hispanic</v>
      </c>
      <c r="B42" s="1">
        <f>'Week 35 and 36'!J41</f>
        <v>9.7845321186404738E-2</v>
      </c>
      <c r="C42" s="15">
        <f>'Week 48 and 49'!J41</f>
        <v>0.1447390442518606</v>
      </c>
      <c r="D42" s="9">
        <f t="shared" si="0"/>
        <v>4.6893723065455861E-2</v>
      </c>
      <c r="E42" s="21">
        <f t="shared" si="1"/>
        <v>0.47926382679166452</v>
      </c>
    </row>
    <row r="43" spans="1:5">
      <c r="A43" s="16" t="str">
        <f>'Week 35 and 36'!A42</f>
        <v xml:space="preserve">    Black alone, not Hispanic</v>
      </c>
      <c r="B43" s="1">
        <f>'Week 35 and 36'!J42</f>
        <v>0.20683187132212222</v>
      </c>
      <c r="C43" s="15">
        <f>'Week 48 and 49'!J42</f>
        <v>0.25051969345842573</v>
      </c>
      <c r="D43" s="9">
        <f t="shared" si="0"/>
        <v>4.3687822136303511E-2</v>
      </c>
      <c r="E43" s="21">
        <f t="shared" si="1"/>
        <v>0.21122384019948076</v>
      </c>
    </row>
    <row r="44" spans="1:5">
      <c r="A44" s="16" t="str">
        <f>'Week 35 and 36'!A43</f>
        <v xml:space="preserve">    Asian alone, not Hispanic</v>
      </c>
      <c r="B44" s="1">
        <f>'Week 35 and 36'!J43</f>
        <v>0</v>
      </c>
      <c r="C44" s="15">
        <f>'Week 48 and 49'!J43</f>
        <v>0</v>
      </c>
      <c r="D44" s="9">
        <f t="shared" si="0"/>
        <v>0</v>
      </c>
      <c r="E44" s="21">
        <v>0</v>
      </c>
    </row>
    <row r="45" spans="1:5">
      <c r="A45" s="16" t="str">
        <f>'Week 35 and 36'!A44</f>
        <v xml:space="preserve">    Two or more races + Other races, not Hispanic</v>
      </c>
      <c r="B45" s="1">
        <f>'Week 35 and 36'!J44</f>
        <v>0.23093276006210439</v>
      </c>
      <c r="C45" s="15">
        <f>'Week 48 and 49'!J44</f>
        <v>0.21892286231942151</v>
      </c>
      <c r="D45" s="9">
        <f t="shared" si="0"/>
        <v>-1.2009897742682879E-2</v>
      </c>
      <c r="E45" s="21">
        <f t="shared" si="1"/>
        <v>-5.200603733941029E-2</v>
      </c>
    </row>
    <row r="46" spans="1:5">
      <c r="A46" s="16" t="str">
        <f>'Week 35 and 36'!A45</f>
        <v xml:space="preserve">    Children in household</v>
      </c>
      <c r="B46" s="1">
        <f>'Week 35 and 36'!J45</f>
        <v>0.12031452878500042</v>
      </c>
      <c r="C46" s="15">
        <f>'Week 48 and 49'!J45</f>
        <v>0.19481256212078507</v>
      </c>
      <c r="D46" s="9">
        <f t="shared" si="0"/>
        <v>7.4498033335784655E-2</v>
      </c>
      <c r="E46" s="21">
        <f t="shared" si="1"/>
        <v>0.61919399168250999</v>
      </c>
    </row>
    <row r="47" spans="1:5">
      <c r="A47" s="16" t="str">
        <f>'Week 35 and 36'!A46</f>
        <v xml:space="preserve">    No children</v>
      </c>
      <c r="B47" s="1">
        <f>'Week 35 and 36'!J46</f>
        <v>0.11765116304689767</v>
      </c>
      <c r="C47" s="15">
        <f>'Week 48 and 49'!J46</f>
        <v>0.13416538235162542</v>
      </c>
      <c r="D47" s="9">
        <f t="shared" si="0"/>
        <v>1.6514219304727754E-2</v>
      </c>
      <c r="E47" s="21">
        <f t="shared" si="1"/>
        <v>0.14036596729727965</v>
      </c>
    </row>
    <row r="48" spans="1:5">
      <c r="A48" s="19" t="str">
        <f>'Week 35 and 36'!A47</f>
        <v>California</v>
      </c>
      <c r="B48" s="1"/>
      <c r="C48" s="15"/>
      <c r="D48" s="9"/>
    </row>
    <row r="49" spans="1:5">
      <c r="A49" s="20" t="str">
        <f>'Week 35 and 36'!A48</f>
        <v>Total</v>
      </c>
      <c r="B49" s="1">
        <f>'Week 35 and 36'!J48</f>
        <v>8.6986281869222554E-2</v>
      </c>
      <c r="C49" s="15">
        <f>'Week 48 and 49'!J48</f>
        <v>0.11023219277695596</v>
      </c>
      <c r="D49" s="9">
        <f t="shared" si="0"/>
        <v>2.3245910907733411E-2</v>
      </c>
      <c r="E49" s="21">
        <f t="shared" si="1"/>
        <v>0.26723651601389192</v>
      </c>
    </row>
    <row r="50" spans="1:5">
      <c r="A50" s="16" t="str">
        <f>'Week 35 and 36'!A49</f>
        <v xml:space="preserve">    Hispanic or Latino (may be of any race)</v>
      </c>
      <c r="B50" s="1">
        <f>'Week 35 and 36'!J49</f>
        <v>0.15002038690761488</v>
      </c>
      <c r="C50" s="15">
        <f>'Week 48 and 49'!J49</f>
        <v>0.16526491867001289</v>
      </c>
      <c r="D50" s="9">
        <f t="shared" si="0"/>
        <v>1.5244531762398011E-2</v>
      </c>
      <c r="E50" s="21">
        <f t="shared" si="1"/>
        <v>0.10161640078815325</v>
      </c>
    </row>
    <row r="51" spans="1:5">
      <c r="A51" s="16" t="str">
        <f>'Week 35 and 36'!A50</f>
        <v xml:space="preserve">    White alone, not Hispanic</v>
      </c>
      <c r="B51" s="1">
        <f>'Week 35 and 36'!J50</f>
        <v>4.6091181304560871E-2</v>
      </c>
      <c r="C51" s="15">
        <f>'Week 48 and 49'!J50</f>
        <v>6.070504062455543E-2</v>
      </c>
      <c r="D51" s="9">
        <f t="shared" si="0"/>
        <v>1.4613859319994559E-2</v>
      </c>
      <c r="E51" s="21">
        <f t="shared" si="1"/>
        <v>0.317064108715922</v>
      </c>
    </row>
    <row r="52" spans="1:5">
      <c r="A52" s="16" t="str">
        <f>'Week 35 and 36'!A51</f>
        <v xml:space="preserve">    Black alone, not Hispanic</v>
      </c>
      <c r="B52" s="1">
        <f>'Week 35 and 36'!J51</f>
        <v>0.14050029110292489</v>
      </c>
      <c r="C52" s="15">
        <f>'Week 48 and 49'!J51</f>
        <v>0.25224644815510344</v>
      </c>
      <c r="D52" s="9">
        <f t="shared" si="0"/>
        <v>0.11174615705217855</v>
      </c>
      <c r="E52" s="21">
        <f t="shared" si="1"/>
        <v>0.79534466565850592</v>
      </c>
    </row>
    <row r="53" spans="1:5">
      <c r="A53" s="16" t="str">
        <f>'Week 35 and 36'!A52</f>
        <v xml:space="preserve">    Asian alone, not Hispanic</v>
      </c>
      <c r="B53" s="1">
        <f>'Week 35 and 36'!J52</f>
        <v>2.8889668521140902E-2</v>
      </c>
      <c r="C53" s="15">
        <f>'Week 48 and 49'!J52</f>
        <v>4.306552226940475E-2</v>
      </c>
      <c r="D53" s="9">
        <f t="shared" si="0"/>
        <v>1.4175853748263849E-2</v>
      </c>
      <c r="E53" s="21">
        <f t="shared" si="1"/>
        <v>0.49068938738048284</v>
      </c>
    </row>
    <row r="54" spans="1:5">
      <c r="A54" s="16" t="str">
        <f>'Week 35 and 36'!A53</f>
        <v xml:space="preserve">    Two or more races + Other races, not Hispanic</v>
      </c>
      <c r="B54" s="1">
        <f>'Week 35 and 36'!J53</f>
        <v>8.8347976246790888E-2</v>
      </c>
      <c r="C54" s="15">
        <f>'Week 48 and 49'!J53</f>
        <v>0.13938200234382497</v>
      </c>
      <c r="D54" s="9">
        <f t="shared" si="0"/>
        <v>5.1034026097034085E-2</v>
      </c>
      <c r="E54" s="21">
        <f t="shared" si="1"/>
        <v>0.57764793564117234</v>
      </c>
    </row>
    <row r="55" spans="1:5">
      <c r="A55" s="16" t="str">
        <f>'Week 35 and 36'!A54</f>
        <v xml:space="preserve">    Children in household</v>
      </c>
      <c r="B55" s="1">
        <f>'Week 35 and 36'!J54</f>
        <v>0.1188107391866238</v>
      </c>
      <c r="C55" s="15">
        <f>'Week 48 and 49'!J54</f>
        <v>0.15612397501823139</v>
      </c>
      <c r="D55" s="9">
        <f t="shared" si="0"/>
        <v>3.7313235831607588E-2</v>
      </c>
      <c r="E55" s="21">
        <f t="shared" si="1"/>
        <v>0.31405608690808035</v>
      </c>
    </row>
    <row r="56" spans="1:5">
      <c r="A56" s="16" t="str">
        <f>'Week 35 and 36'!A55</f>
        <v xml:space="preserve">    No children</v>
      </c>
      <c r="B56" s="1">
        <f>'Week 35 and 36'!J55</f>
        <v>6.602288121421139E-2</v>
      </c>
      <c r="C56" s="15">
        <f>'Week 48 and 49'!J55</f>
        <v>8.1251876903925505E-2</v>
      </c>
      <c r="D56" s="9">
        <f t="shared" si="0"/>
        <v>1.5228995689714114E-2</v>
      </c>
      <c r="E56" s="21">
        <f t="shared" si="1"/>
        <v>0.23066239172906741</v>
      </c>
    </row>
    <row r="57" spans="1:5">
      <c r="A57" s="19" t="str">
        <f>'Week 35 and 36'!A56</f>
        <v>Colorado</v>
      </c>
      <c r="B57" s="1"/>
      <c r="C57" s="15"/>
      <c r="D57" s="9"/>
    </row>
    <row r="58" spans="1:5">
      <c r="A58" s="20" t="str">
        <f>'Week 35 and 36'!A57</f>
        <v>Total</v>
      </c>
      <c r="B58" s="1">
        <f>'Week 35 and 36'!J57</f>
        <v>7.6680391718404226E-2</v>
      </c>
      <c r="C58" s="15">
        <f>'Week 48 and 49'!J57</f>
        <v>0.104550044441845</v>
      </c>
      <c r="D58" s="9">
        <f t="shared" si="0"/>
        <v>2.7869652723440774E-2</v>
      </c>
      <c r="E58" s="21">
        <f t="shared" si="1"/>
        <v>0.36345214335611847</v>
      </c>
    </row>
    <row r="59" spans="1:5">
      <c r="A59" s="16" t="str">
        <f>'Week 35 and 36'!A58</f>
        <v xml:space="preserve">    Hispanic or Latino (may be of any race)</v>
      </c>
      <c r="B59" s="1">
        <f>'Week 35 and 36'!J58</f>
        <v>0.16723802188684189</v>
      </c>
      <c r="C59" s="15">
        <f>'Week 48 and 49'!J58</f>
        <v>0.14244556237808248</v>
      </c>
      <c r="D59" s="9">
        <f t="shared" si="0"/>
        <v>-2.4792459508759412E-2</v>
      </c>
      <c r="E59" s="21">
        <f t="shared" si="1"/>
        <v>-0.14824654841669146</v>
      </c>
    </row>
    <row r="60" spans="1:5">
      <c r="A60" s="16" t="str">
        <f>'Week 35 and 36'!A59</f>
        <v xml:space="preserve">    White alone, not Hispanic</v>
      </c>
      <c r="B60" s="1">
        <f>'Week 35 and 36'!J59</f>
        <v>4.7604336950319008E-2</v>
      </c>
      <c r="C60" s="15">
        <f>'Week 48 and 49'!J59</f>
        <v>7.9664478814852696E-2</v>
      </c>
      <c r="D60" s="9">
        <f t="shared" si="0"/>
        <v>3.2060141864533688E-2</v>
      </c>
      <c r="E60" s="21">
        <f t="shared" si="1"/>
        <v>0.67347103054901059</v>
      </c>
    </row>
    <row r="61" spans="1:5">
      <c r="A61" s="16" t="str">
        <f>'Week 35 and 36'!A60</f>
        <v xml:space="preserve">    Black alone, not Hispanic</v>
      </c>
      <c r="B61" s="1">
        <f>'Week 35 and 36'!J60</f>
        <v>0.16752747569415197</v>
      </c>
      <c r="C61" s="15">
        <f>'Week 48 and 49'!J60</f>
        <v>0.22135647764396119</v>
      </c>
      <c r="D61" s="9">
        <f t="shared" si="0"/>
        <v>5.3829001949809219E-2</v>
      </c>
      <c r="E61" s="21">
        <f t="shared" si="1"/>
        <v>0.32131446932372226</v>
      </c>
    </row>
    <row r="62" spans="1:5">
      <c r="A62" s="16" t="str">
        <f>'Week 35 and 36'!A61</f>
        <v xml:space="preserve">    Asian alone, not Hispanic</v>
      </c>
      <c r="B62" s="1">
        <f>'Week 35 and 36'!J61</f>
        <v>9.3618494084476127E-3</v>
      </c>
      <c r="C62" s="15">
        <f>'Week 48 and 49'!J61</f>
        <v>4.0200374956712803E-2</v>
      </c>
      <c r="D62" s="9">
        <f t="shared" si="0"/>
        <v>3.0838525548265189E-2</v>
      </c>
      <c r="E62" s="21">
        <f t="shared" si="1"/>
        <v>3.2940634059375293</v>
      </c>
    </row>
    <row r="63" spans="1:5">
      <c r="A63" s="16" t="str">
        <f>'Week 35 and 36'!A62</f>
        <v xml:space="preserve">    Two or more races + Other races, not Hispanic</v>
      </c>
      <c r="B63" s="1">
        <f>'Week 35 and 36'!J62</f>
        <v>0.15834368240308314</v>
      </c>
      <c r="C63" s="15">
        <f>'Week 48 and 49'!J62</f>
        <v>0.2938499879411528</v>
      </c>
      <c r="D63" s="9">
        <f t="shared" si="0"/>
        <v>0.13550630553806967</v>
      </c>
      <c r="E63" s="21">
        <f t="shared" si="1"/>
        <v>0.85577336260957892</v>
      </c>
    </row>
    <row r="64" spans="1:5">
      <c r="A64" s="16" t="str">
        <f>'Week 35 and 36'!A63</f>
        <v xml:space="preserve">    Children in household</v>
      </c>
      <c r="B64" s="1">
        <f>'Week 35 and 36'!J63</f>
        <v>6.9267466375642628E-2</v>
      </c>
      <c r="C64" s="15">
        <f>'Week 48 and 49'!J63</f>
        <v>9.5268981838678851E-2</v>
      </c>
      <c r="D64" s="9">
        <f t="shared" si="0"/>
        <v>2.6001515463036223E-2</v>
      </c>
      <c r="E64" s="21">
        <f t="shared" si="1"/>
        <v>0.3753784687609053</v>
      </c>
    </row>
    <row r="65" spans="1:5">
      <c r="A65" s="16" t="str">
        <f>'Week 35 and 36'!A64</f>
        <v xml:space="preserve">    No children</v>
      </c>
      <c r="B65" s="1">
        <f>'Week 35 and 36'!J64</f>
        <v>8.0226788738991431E-2</v>
      </c>
      <c r="C65" s="15">
        <f>'Week 48 and 49'!J64</f>
        <v>0.11004698781749825</v>
      </c>
      <c r="D65" s="9">
        <f t="shared" si="0"/>
        <v>2.9820199078506818E-2</v>
      </c>
      <c r="E65" s="21">
        <f t="shared" si="1"/>
        <v>0.3716987747761335</v>
      </c>
    </row>
    <row r="66" spans="1:5">
      <c r="A66" s="19" t="str">
        <f>'Week 35 and 36'!A65</f>
        <v>Connecticut</v>
      </c>
      <c r="B66" s="1"/>
      <c r="C66" s="15"/>
      <c r="D66" s="9"/>
    </row>
    <row r="67" spans="1:5">
      <c r="A67" s="20" t="str">
        <f>'Week 35 and 36'!A66</f>
        <v>Total</v>
      </c>
      <c r="B67" s="1">
        <f>'Week 35 and 36'!J66</f>
        <v>8.1932840143866564E-2</v>
      </c>
      <c r="C67" s="15">
        <f>'Week 48 and 49'!J66</f>
        <v>9.5889899849309679E-2</v>
      </c>
      <c r="D67" s="9">
        <f t="shared" si="0"/>
        <v>1.3957059705443114E-2</v>
      </c>
      <c r="E67" s="21">
        <f t="shared" ref="E67:E130" si="2">D67/B67</f>
        <v>0.17034756369894899</v>
      </c>
    </row>
    <row r="68" spans="1:5">
      <c r="A68" s="16" t="str">
        <f>'Week 35 and 36'!A67</f>
        <v xml:space="preserve">    Hispanic or Latino (may be of any race)</v>
      </c>
      <c r="B68" s="1">
        <f>'Week 35 and 36'!J67</f>
        <v>0.17209871046928282</v>
      </c>
      <c r="C68" s="15">
        <f>'Week 48 and 49'!J67</f>
        <v>0.2344520716055834</v>
      </c>
      <c r="D68" s="9">
        <f t="shared" si="0"/>
        <v>6.2353361136300578E-2</v>
      </c>
      <c r="E68" s="21">
        <f t="shared" si="2"/>
        <v>0.36231161155289288</v>
      </c>
    </row>
    <row r="69" spans="1:5">
      <c r="A69" s="16" t="str">
        <f>'Week 35 and 36'!A68</f>
        <v xml:space="preserve">    White alone, not Hispanic</v>
      </c>
      <c r="B69" s="1">
        <f>'Week 35 and 36'!J68</f>
        <v>6.0213569037485863E-2</v>
      </c>
      <c r="C69" s="15">
        <f>'Week 48 and 49'!J68</f>
        <v>5.1004892848113499E-2</v>
      </c>
      <c r="D69" s="9">
        <f t="shared" ref="D69:D132" si="3">(C69-B69)</f>
        <v>-9.208676189372364E-3</v>
      </c>
      <c r="E69" s="21">
        <f t="shared" si="2"/>
        <v>-0.15293357189372908</v>
      </c>
    </row>
    <row r="70" spans="1:5">
      <c r="A70" s="16" t="str">
        <f>'Week 35 and 36'!A69</f>
        <v xml:space="preserve">    Black alone, not Hispanic</v>
      </c>
      <c r="B70" s="1">
        <f>'Week 35 and 36'!J69</f>
        <v>0.10207472749719582</v>
      </c>
      <c r="C70" s="15">
        <f>'Week 48 and 49'!J69</f>
        <v>0.24338592476614879</v>
      </c>
      <c r="D70" s="9">
        <f t="shared" si="3"/>
        <v>0.14131119726895297</v>
      </c>
      <c r="E70" s="21">
        <f t="shared" si="2"/>
        <v>1.3843896597503536</v>
      </c>
    </row>
    <row r="71" spans="1:5">
      <c r="A71" s="16" t="str">
        <f>'Week 35 and 36'!A70</f>
        <v xml:space="preserve">    Asian alone, not Hispanic</v>
      </c>
      <c r="B71" s="1">
        <f>'Week 35 and 36'!J70</f>
        <v>0.12863274259197668</v>
      </c>
      <c r="C71" s="15">
        <f>'Week 48 and 49'!J70</f>
        <v>8.8428087913971123E-2</v>
      </c>
      <c r="D71" s="9">
        <f t="shared" si="3"/>
        <v>-4.0204654678005561E-2</v>
      </c>
      <c r="E71" s="21">
        <f t="shared" si="2"/>
        <v>-0.3125538169199642</v>
      </c>
    </row>
    <row r="72" spans="1:5">
      <c r="A72" s="16" t="str">
        <f>'Week 35 and 36'!A71</f>
        <v xml:space="preserve">    Two or more races + Other races, not Hispanic</v>
      </c>
      <c r="B72" s="1">
        <f>'Week 35 and 36'!J71</f>
        <v>5.2329632930880804E-2</v>
      </c>
      <c r="C72" s="15">
        <f>'Week 48 and 49'!J71</f>
        <v>0.1396968173396789</v>
      </c>
      <c r="D72" s="9">
        <f t="shared" si="3"/>
        <v>8.7367184408798093E-2</v>
      </c>
      <c r="E72" s="21">
        <f t="shared" si="2"/>
        <v>1.6695546961737029</v>
      </c>
    </row>
    <row r="73" spans="1:5">
      <c r="A73" s="16" t="str">
        <f>'Week 35 and 36'!A72</f>
        <v xml:space="preserve">    Children in household</v>
      </c>
      <c r="B73" s="1">
        <f>'Week 35 and 36'!J72</f>
        <v>0.11063443635504742</v>
      </c>
      <c r="C73" s="15">
        <f>'Week 48 and 49'!J72</f>
        <v>0.11602790034517223</v>
      </c>
      <c r="D73" s="9">
        <f t="shared" si="3"/>
        <v>5.3934639901248027E-3</v>
      </c>
      <c r="E73" s="21">
        <f t="shared" si="2"/>
        <v>4.8750318325987828E-2</v>
      </c>
    </row>
    <row r="74" spans="1:5">
      <c r="A74" s="16" t="str">
        <f>'Week 35 and 36'!A73</f>
        <v xml:space="preserve">    No children</v>
      </c>
      <c r="B74" s="1">
        <f>'Week 35 and 36'!J73</f>
        <v>6.6480220362005404E-2</v>
      </c>
      <c r="C74" s="15">
        <f>'Week 48 and 49'!J73</f>
        <v>8.471111623966561E-2</v>
      </c>
      <c r="D74" s="9">
        <f t="shared" si="3"/>
        <v>1.8230895877660205E-2</v>
      </c>
      <c r="E74" s="21">
        <f t="shared" si="2"/>
        <v>0.27423037677052403</v>
      </c>
    </row>
    <row r="75" spans="1:5">
      <c r="A75" s="19" t="str">
        <f>'Week 35 and 36'!A74</f>
        <v>Delaware</v>
      </c>
      <c r="B75" s="1"/>
      <c r="C75" s="15"/>
      <c r="D75" s="9"/>
    </row>
    <row r="76" spans="1:5">
      <c r="A76" s="20" t="str">
        <f>'Week 35 and 36'!A75</f>
        <v>Total</v>
      </c>
      <c r="B76" s="1">
        <f>'Week 35 and 36'!J75</f>
        <v>9.1021146009156936E-2</v>
      </c>
      <c r="C76" s="15">
        <f>'Week 48 and 49'!J75</f>
        <v>7.2220663915554359E-2</v>
      </c>
      <c r="D76" s="9">
        <f t="shared" si="3"/>
        <v>-1.8800482093602577E-2</v>
      </c>
      <c r="E76" s="21">
        <f t="shared" si="2"/>
        <v>-0.20655070736761769</v>
      </c>
    </row>
    <row r="77" spans="1:5">
      <c r="A77" s="16" t="str">
        <f>'Week 35 and 36'!A76</f>
        <v xml:space="preserve">    Hispanic or Latino (may be of any race)</v>
      </c>
      <c r="B77" s="1">
        <f>'Week 35 and 36'!J76</f>
        <v>0.14943420241433486</v>
      </c>
      <c r="C77" s="15">
        <f>'Week 48 and 49'!J76</f>
        <v>0.14465906288008301</v>
      </c>
      <c r="D77" s="9">
        <f t="shared" si="3"/>
        <v>-4.7751395342518488E-3</v>
      </c>
      <c r="E77" s="21">
        <f t="shared" si="2"/>
        <v>-3.1954796539896954E-2</v>
      </c>
    </row>
    <row r="78" spans="1:5">
      <c r="A78" s="16" t="str">
        <f>'Week 35 and 36'!A77</f>
        <v xml:space="preserve">    White alone, not Hispanic</v>
      </c>
      <c r="B78" s="1">
        <f>'Week 35 and 36'!J77</f>
        <v>4.7044171614723795E-2</v>
      </c>
      <c r="C78" s="15">
        <f>'Week 48 and 49'!J77</f>
        <v>5.5624204861946844E-2</v>
      </c>
      <c r="D78" s="9">
        <f t="shared" si="3"/>
        <v>8.5800332472230484E-3</v>
      </c>
      <c r="E78" s="21">
        <f t="shared" si="2"/>
        <v>0.18238249187360939</v>
      </c>
    </row>
    <row r="79" spans="1:5">
      <c r="A79" s="16" t="str">
        <f>'Week 35 and 36'!A78</f>
        <v xml:space="preserve">    Black alone, not Hispanic</v>
      </c>
      <c r="B79" s="1">
        <f>'Week 35 and 36'!J78</f>
        <v>0.21321039289736438</v>
      </c>
      <c r="C79" s="15">
        <f>'Week 48 and 49'!J78</f>
        <v>9.3165012752641621E-2</v>
      </c>
      <c r="D79" s="9">
        <f t="shared" si="3"/>
        <v>-0.12004538014472275</v>
      </c>
      <c r="E79" s="21">
        <f t="shared" si="2"/>
        <v>-0.56303718835371419</v>
      </c>
    </row>
    <row r="80" spans="1:5">
      <c r="A80" s="16" t="str">
        <f>'Week 35 and 36'!A79</f>
        <v xml:space="preserve">    Asian alone, not Hispanic</v>
      </c>
      <c r="B80" s="1">
        <f>'Week 35 and 36'!J79</f>
        <v>2.0863709471342463E-2</v>
      </c>
      <c r="C80" s="15">
        <f>'Week 48 and 49'!J79</f>
        <v>8.814130045052769E-2</v>
      </c>
      <c r="D80" s="9">
        <f t="shared" si="3"/>
        <v>6.7277590979185231E-2</v>
      </c>
      <c r="E80" s="21">
        <f t="shared" si="2"/>
        <v>3.2246226909742477</v>
      </c>
    </row>
    <row r="81" spans="1:5">
      <c r="A81" s="16" t="str">
        <f>'Week 35 and 36'!A80</f>
        <v xml:space="preserve">    Two or more races + Other races, not Hispanic</v>
      </c>
      <c r="B81" s="1">
        <f>'Week 35 and 36'!J80</f>
        <v>0.33776733579794771</v>
      </c>
      <c r="C81" s="15">
        <f>'Week 48 and 49'!J80</f>
        <v>9.7031963470319629E-2</v>
      </c>
      <c r="D81" s="9">
        <f t="shared" si="3"/>
        <v>-0.24073537232762809</v>
      </c>
      <c r="E81" s="21">
        <f t="shared" si="2"/>
        <v>-0.71272543793765752</v>
      </c>
    </row>
    <row r="82" spans="1:5">
      <c r="A82" s="16" t="str">
        <f>'Week 35 and 36'!A81</f>
        <v xml:space="preserve">    Children in household</v>
      </c>
      <c r="B82" s="1">
        <f>'Week 35 and 36'!J81</f>
        <v>0.15079696332641548</v>
      </c>
      <c r="C82" s="15">
        <f>'Week 48 and 49'!J81</f>
        <v>6.0102452532463636E-2</v>
      </c>
      <c r="D82" s="9">
        <f t="shared" si="3"/>
        <v>-9.0694510793951855E-2</v>
      </c>
      <c r="E82" s="21">
        <f t="shared" si="2"/>
        <v>-0.60143459651527786</v>
      </c>
    </row>
    <row r="83" spans="1:5">
      <c r="A83" s="16" t="str">
        <f>'Week 35 and 36'!A82</f>
        <v xml:space="preserve">    No children</v>
      </c>
      <c r="B83" s="1">
        <f>'Week 35 and 36'!J82</f>
        <v>5.2911687954951242E-2</v>
      </c>
      <c r="C83" s="15">
        <f>'Week 48 and 49'!J82</f>
        <v>7.8706640495698504E-2</v>
      </c>
      <c r="D83" s="9">
        <f t="shared" si="3"/>
        <v>2.5794952540747262E-2</v>
      </c>
      <c r="E83" s="21">
        <f t="shared" si="2"/>
        <v>0.48750953783044987</v>
      </c>
    </row>
    <row r="84" spans="1:5">
      <c r="A84" s="19" t="str">
        <f>'Week 35 and 36'!A83</f>
        <v>District of Columbia</v>
      </c>
      <c r="B84" s="1"/>
      <c r="C84" s="15"/>
      <c r="D84" s="9"/>
    </row>
    <row r="85" spans="1:5">
      <c r="A85" s="20" t="str">
        <f>'Week 35 and 36'!A84</f>
        <v>Total</v>
      </c>
      <c r="B85" s="1">
        <f>'Week 35 and 36'!J84</f>
        <v>9.2563769695079498E-2</v>
      </c>
      <c r="C85" s="15">
        <f>'Week 48 and 49'!J84</f>
        <v>7.8791108404384899E-2</v>
      </c>
      <c r="D85" s="9">
        <f t="shared" si="3"/>
        <v>-1.3772661290694599E-2</v>
      </c>
      <c r="E85" s="21">
        <f t="shared" si="2"/>
        <v>-0.14879105870540973</v>
      </c>
    </row>
    <row r="86" spans="1:5">
      <c r="A86" s="16" t="str">
        <f>'Week 35 and 36'!A85</f>
        <v xml:space="preserve">    Hispanic or Latino (may be of any race)</v>
      </c>
      <c r="B86" s="1">
        <f>'Week 35 and 36'!J85</f>
        <v>0.12170782031745175</v>
      </c>
      <c r="C86" s="15">
        <f>'Week 48 and 49'!J85</f>
        <v>0.12214289136997461</v>
      </c>
      <c r="D86" s="9">
        <f t="shared" si="3"/>
        <v>4.3507105252285627E-4</v>
      </c>
      <c r="E86" s="21">
        <f t="shared" si="2"/>
        <v>3.5747173138756081E-3</v>
      </c>
    </row>
    <row r="87" spans="1:5">
      <c r="A87" s="16" t="str">
        <f>'Week 35 and 36'!A86</f>
        <v xml:space="preserve">    White alone, not Hispanic</v>
      </c>
      <c r="B87" s="1">
        <f>'Week 35 and 36'!J86</f>
        <v>1.6463146290179902E-2</v>
      </c>
      <c r="C87" s="15">
        <f>'Week 48 and 49'!J86</f>
        <v>2.3408562877027771E-2</v>
      </c>
      <c r="D87" s="9">
        <f t="shared" si="3"/>
        <v>6.9454165868478683E-3</v>
      </c>
      <c r="E87" s="21">
        <f t="shared" si="2"/>
        <v>0.4218766245787865</v>
      </c>
    </row>
    <row r="88" spans="1:5">
      <c r="A88" s="16" t="str">
        <f>'Week 35 and 36'!A87</f>
        <v xml:space="preserve">    Black alone, not Hispanic</v>
      </c>
      <c r="B88" s="1">
        <f>'Week 35 and 36'!J87</f>
        <v>0.17253701660892126</v>
      </c>
      <c r="C88" s="15">
        <f>'Week 48 and 49'!J87</f>
        <v>0.15274400807906108</v>
      </c>
      <c r="D88" s="9">
        <f t="shared" si="3"/>
        <v>-1.9793008529860184E-2</v>
      </c>
      <c r="E88" s="21">
        <f t="shared" si="2"/>
        <v>-0.11471746132439362</v>
      </c>
    </row>
    <row r="89" spans="1:5">
      <c r="A89" s="16" t="str">
        <f>'Week 35 and 36'!A88</f>
        <v xml:space="preserve">    Asian alone, not Hispanic</v>
      </c>
      <c r="B89" s="1">
        <f>'Week 35 and 36'!J88</f>
        <v>1.233828267944753E-2</v>
      </c>
      <c r="C89" s="15">
        <f>'Week 48 and 49'!J88</f>
        <v>0</v>
      </c>
      <c r="D89" s="9">
        <f t="shared" si="3"/>
        <v>-1.233828267944753E-2</v>
      </c>
      <c r="E89" s="21">
        <f t="shared" si="2"/>
        <v>-1</v>
      </c>
    </row>
    <row r="90" spans="1:5">
      <c r="A90" s="16" t="str">
        <f>'Week 35 and 36'!A89</f>
        <v xml:space="preserve">    Two or more races + Other races, not Hispanic</v>
      </c>
      <c r="B90" s="1">
        <f>'Week 35 and 36'!J89</f>
        <v>0.26929047838086478</v>
      </c>
      <c r="C90" s="15">
        <f>'Week 48 and 49'!J89</f>
        <v>0</v>
      </c>
      <c r="D90" s="9">
        <f t="shared" si="3"/>
        <v>-0.26929047838086478</v>
      </c>
      <c r="E90" s="21">
        <f t="shared" si="2"/>
        <v>-1</v>
      </c>
    </row>
    <row r="91" spans="1:5">
      <c r="A91" s="16" t="str">
        <f>'Week 35 and 36'!A90</f>
        <v xml:space="preserve">    Children in household</v>
      </c>
      <c r="B91" s="1">
        <f>'Week 35 and 36'!J90</f>
        <v>0.14582238570677877</v>
      </c>
      <c r="C91" s="15">
        <f>'Week 48 and 49'!J90</f>
        <v>0.16125424863075216</v>
      </c>
      <c r="D91" s="9">
        <f t="shared" si="3"/>
        <v>1.5431862923973388E-2</v>
      </c>
      <c r="E91" s="21">
        <f t="shared" si="2"/>
        <v>0.1058264329525094</v>
      </c>
    </row>
    <row r="92" spans="1:5">
      <c r="A92" s="16" t="str">
        <f>'Week 35 and 36'!A91</f>
        <v xml:space="preserve">    No children</v>
      </c>
      <c r="B92" s="1">
        <f>'Week 35 and 36'!J91</f>
        <v>7.0693993756690263E-2</v>
      </c>
      <c r="C92" s="15">
        <f>'Week 48 and 49'!J91</f>
        <v>4.9518320090522067E-2</v>
      </c>
      <c r="D92" s="9">
        <f t="shared" si="3"/>
        <v>-2.1175673666168196E-2</v>
      </c>
      <c r="E92" s="21">
        <f t="shared" si="2"/>
        <v>-0.29953992610813834</v>
      </c>
    </row>
    <row r="93" spans="1:5">
      <c r="A93" s="19" t="str">
        <f>'Week 35 and 36'!A92</f>
        <v>Florida</v>
      </c>
      <c r="B93" s="1"/>
      <c r="C93" s="15"/>
      <c r="D93" s="9"/>
    </row>
    <row r="94" spans="1:5">
      <c r="A94" s="20" t="str">
        <f>'Week 35 and 36'!A93</f>
        <v>Total</v>
      </c>
      <c r="B94" s="1">
        <f>'Week 35 and 36'!J93</f>
        <v>9.4525506410229873E-2</v>
      </c>
      <c r="C94" s="15">
        <f>'Week 48 and 49'!J93</f>
        <v>0.12421799095106816</v>
      </c>
      <c r="D94" s="9">
        <f t="shared" si="3"/>
        <v>2.9692484540838282E-2</v>
      </c>
      <c r="E94" s="21">
        <f t="shared" si="2"/>
        <v>0.31412140139166567</v>
      </c>
    </row>
    <row r="95" spans="1:5">
      <c r="A95" s="16" t="str">
        <f>'Week 35 and 36'!A94</f>
        <v xml:space="preserve">    Hispanic or Latino (may be of any race)</v>
      </c>
      <c r="B95" s="1">
        <f>'Week 35 and 36'!J94</f>
        <v>0.1303404504702963</v>
      </c>
      <c r="C95" s="15">
        <f>'Week 48 and 49'!J94</f>
        <v>0.16594944594225197</v>
      </c>
      <c r="D95" s="9">
        <f t="shared" si="3"/>
        <v>3.5608995471955673E-2</v>
      </c>
      <c r="E95" s="21">
        <f t="shared" si="2"/>
        <v>0.27319988034006926</v>
      </c>
    </row>
    <row r="96" spans="1:5">
      <c r="A96" s="16" t="str">
        <f>'Week 35 and 36'!A95</f>
        <v xml:space="preserve">    White alone, not Hispanic</v>
      </c>
      <c r="B96" s="1">
        <f>'Week 35 and 36'!J95</f>
        <v>5.9299054705264205E-2</v>
      </c>
      <c r="C96" s="15">
        <f>'Week 48 and 49'!J95</f>
        <v>8.5560878229765033E-2</v>
      </c>
      <c r="D96" s="9">
        <f t="shared" si="3"/>
        <v>2.6261823524500828E-2</v>
      </c>
      <c r="E96" s="21">
        <f t="shared" si="2"/>
        <v>0.4428708628667139</v>
      </c>
    </row>
    <row r="97" spans="1:5">
      <c r="A97" s="16" t="str">
        <f>'Week 35 and 36'!A96</f>
        <v xml:space="preserve">    Black alone, not Hispanic</v>
      </c>
      <c r="B97" s="1">
        <f>'Week 35 and 36'!J96</f>
        <v>0.19025786606666015</v>
      </c>
      <c r="C97" s="15">
        <f>'Week 48 and 49'!J96</f>
        <v>0.20496371112633971</v>
      </c>
      <c r="D97" s="9">
        <f t="shared" si="3"/>
        <v>1.4705845059679562E-2</v>
      </c>
      <c r="E97" s="21">
        <f t="shared" si="2"/>
        <v>7.7294281512266694E-2</v>
      </c>
    </row>
    <row r="98" spans="1:5">
      <c r="A98" s="16" t="str">
        <f>'Week 35 and 36'!A97</f>
        <v xml:space="preserve">    Asian alone, not Hispanic</v>
      </c>
      <c r="B98" s="1">
        <f>'Week 35 and 36'!J97</f>
        <v>7.0129882124045279E-2</v>
      </c>
      <c r="C98" s="15">
        <f>'Week 48 and 49'!J97</f>
        <v>3.8200622956026824E-2</v>
      </c>
      <c r="D98" s="9">
        <f t="shared" si="3"/>
        <v>-3.1929259168018455E-2</v>
      </c>
      <c r="E98" s="21">
        <f t="shared" si="2"/>
        <v>-0.45528750656591993</v>
      </c>
    </row>
    <row r="99" spans="1:5">
      <c r="A99" s="16" t="str">
        <f>'Week 35 and 36'!A98</f>
        <v xml:space="preserve">    Two or more races + Other races, not Hispanic</v>
      </c>
      <c r="B99" s="1">
        <f>'Week 35 and 36'!J98</f>
        <v>9.2203632594034565E-2</v>
      </c>
      <c r="C99" s="15">
        <f>'Week 48 and 49'!J98</f>
        <v>0.21670743795426239</v>
      </c>
      <c r="D99" s="9">
        <f t="shared" si="3"/>
        <v>0.12450380536022783</v>
      </c>
      <c r="E99" s="21">
        <f t="shared" si="2"/>
        <v>1.350313451406068</v>
      </c>
    </row>
    <row r="100" spans="1:5">
      <c r="A100" s="16" t="str">
        <f>'Week 35 and 36'!A99</f>
        <v xml:space="preserve">    Children in household</v>
      </c>
      <c r="B100" s="1">
        <f>'Week 35 and 36'!J99</f>
        <v>0.12347417362011372</v>
      </c>
      <c r="C100" s="15">
        <f>'Week 48 and 49'!J99</f>
        <v>0.18457373600189167</v>
      </c>
      <c r="D100" s="9">
        <f t="shared" si="3"/>
        <v>6.1099562381777953E-2</v>
      </c>
      <c r="E100" s="21">
        <f t="shared" si="2"/>
        <v>0.49483677914508389</v>
      </c>
    </row>
    <row r="101" spans="1:5">
      <c r="A101" s="16" t="str">
        <f>'Week 35 and 36'!A100</f>
        <v xml:space="preserve">    No children</v>
      </c>
      <c r="B101" s="1">
        <f>'Week 35 and 36'!J100</f>
        <v>7.879802100881711E-2</v>
      </c>
      <c r="C101" s="15">
        <f>'Week 48 and 49'!J100</f>
        <v>9.5024953265322717E-2</v>
      </c>
      <c r="D101" s="9">
        <f t="shared" si="3"/>
        <v>1.6226932256505608E-2</v>
      </c>
      <c r="E101" s="21">
        <f t="shared" si="2"/>
        <v>0.2059307080147342</v>
      </c>
    </row>
    <row r="102" spans="1:5">
      <c r="A102" s="19" t="str">
        <f>'Week 35 and 36'!A101</f>
        <v>Georgia</v>
      </c>
      <c r="B102" s="1"/>
      <c r="C102" s="15"/>
      <c r="D102" s="9"/>
    </row>
    <row r="103" spans="1:5">
      <c r="A103" s="20" t="str">
        <f>'Week 35 and 36'!A102</f>
        <v>Total</v>
      </c>
      <c r="B103" s="1">
        <f>'Week 35 and 36'!J102</f>
        <v>9.5972031287104895E-2</v>
      </c>
      <c r="C103" s="15">
        <f>'Week 48 and 49'!J102</f>
        <v>0.12329474749652299</v>
      </c>
      <c r="D103" s="9">
        <f t="shared" si="3"/>
        <v>2.7322716209418091E-2</v>
      </c>
      <c r="E103" s="21">
        <f t="shared" si="2"/>
        <v>0.28469457031372908</v>
      </c>
    </row>
    <row r="104" spans="1:5">
      <c r="A104" s="16" t="str">
        <f>'Week 35 and 36'!A103</f>
        <v xml:space="preserve">    Hispanic or Latino (may be of any race)</v>
      </c>
      <c r="B104" s="1">
        <f>'Week 35 and 36'!J103</f>
        <v>0.11132136206244363</v>
      </c>
      <c r="C104" s="15">
        <f>'Week 48 and 49'!J103</f>
        <v>0.1962396424378377</v>
      </c>
      <c r="D104" s="9">
        <f t="shared" si="3"/>
        <v>8.4918280375394076E-2</v>
      </c>
      <c r="E104" s="21">
        <f t="shared" si="2"/>
        <v>0.76282106868006849</v>
      </c>
    </row>
    <row r="105" spans="1:5">
      <c r="A105" s="16" t="str">
        <f>'Week 35 and 36'!A104</f>
        <v xml:space="preserve">    White alone, not Hispanic</v>
      </c>
      <c r="B105" s="1">
        <f>'Week 35 and 36'!J104</f>
        <v>6.8077997309610422E-2</v>
      </c>
      <c r="C105" s="15">
        <f>'Week 48 and 49'!J104</f>
        <v>7.6685621445978874E-2</v>
      </c>
      <c r="D105" s="9">
        <f t="shared" si="3"/>
        <v>8.6076241363684525E-3</v>
      </c>
      <c r="E105" s="21">
        <f t="shared" si="2"/>
        <v>0.12643768143210837</v>
      </c>
    </row>
    <row r="106" spans="1:5">
      <c r="A106" s="16" t="str">
        <f>'Week 35 and 36'!A105</f>
        <v xml:space="preserve">    Black alone, not Hispanic</v>
      </c>
      <c r="B106" s="1">
        <f>'Week 35 and 36'!J105</f>
        <v>0.14256874789761781</v>
      </c>
      <c r="C106" s="15">
        <f>'Week 48 and 49'!J105</f>
        <v>0.19005473484451696</v>
      </c>
      <c r="D106" s="9">
        <f t="shared" si="3"/>
        <v>4.748598694689915E-2</v>
      </c>
      <c r="E106" s="21">
        <f t="shared" si="2"/>
        <v>0.3330743072878779</v>
      </c>
    </row>
    <row r="107" spans="1:5">
      <c r="A107" s="16" t="str">
        <f>'Week 35 and 36'!A106</f>
        <v xml:space="preserve">    Asian alone, not Hispanic</v>
      </c>
      <c r="B107" s="1">
        <f>'Week 35 and 36'!J106</f>
        <v>9.8711599982470755E-2</v>
      </c>
      <c r="C107" s="15">
        <f>'Week 48 and 49'!J106</f>
        <v>3.7392924185648421E-2</v>
      </c>
      <c r="D107" s="9">
        <f t="shared" si="3"/>
        <v>-6.1318675796822333E-2</v>
      </c>
      <c r="E107" s="21">
        <f t="shared" si="2"/>
        <v>-0.62119017225646556</v>
      </c>
    </row>
    <row r="108" spans="1:5">
      <c r="A108" s="16" t="str">
        <f>'Week 35 and 36'!A107</f>
        <v xml:space="preserve">    Two or more races + Other races, not Hispanic</v>
      </c>
      <c r="B108" s="1">
        <f>'Week 35 and 36'!J107</f>
        <v>8.258997391457977E-2</v>
      </c>
      <c r="C108" s="15">
        <f>'Week 48 and 49'!J107</f>
        <v>0.15741136696366134</v>
      </c>
      <c r="D108" s="9">
        <f t="shared" si="3"/>
        <v>7.4821393049081572E-2</v>
      </c>
      <c r="E108" s="21">
        <f t="shared" si="2"/>
        <v>0.90593796683441263</v>
      </c>
    </row>
    <row r="109" spans="1:5">
      <c r="A109" s="16" t="str">
        <f>'Week 35 and 36'!A108</f>
        <v xml:space="preserve">    Children in household</v>
      </c>
      <c r="B109" s="1">
        <f>'Week 35 and 36'!J108</f>
        <v>0.10790840298155029</v>
      </c>
      <c r="C109" s="15">
        <f>'Week 48 and 49'!J108</f>
        <v>0.15174955583880226</v>
      </c>
      <c r="D109" s="9">
        <f t="shared" si="3"/>
        <v>4.3841152857251972E-2</v>
      </c>
      <c r="E109" s="21">
        <f t="shared" si="2"/>
        <v>0.40628117594092966</v>
      </c>
    </row>
    <row r="110" spans="1:5">
      <c r="A110" s="16" t="str">
        <f>'Week 35 and 36'!A109</f>
        <v xml:space="preserve">    No children</v>
      </c>
      <c r="B110" s="1">
        <f>'Week 35 and 36'!J109</f>
        <v>8.8592079776167593E-2</v>
      </c>
      <c r="C110" s="15">
        <f>'Week 48 and 49'!J109</f>
        <v>0.10393098883266073</v>
      </c>
      <c r="D110" s="9">
        <f t="shared" si="3"/>
        <v>1.5338909056493141E-2</v>
      </c>
      <c r="E110" s="21">
        <f t="shared" si="2"/>
        <v>0.17314086197375292</v>
      </c>
    </row>
    <row r="111" spans="1:5">
      <c r="A111" s="19" t="str">
        <f>'Week 35 and 36'!A110</f>
        <v>Hawaii</v>
      </c>
      <c r="B111" s="1"/>
      <c r="C111" s="15"/>
      <c r="D111" s="9"/>
    </row>
    <row r="112" spans="1:5">
      <c r="A112" s="20" t="str">
        <f>'Week 35 and 36'!A111</f>
        <v>Total</v>
      </c>
      <c r="B112" s="1">
        <f>'Week 35 and 36'!J111</f>
        <v>5.072979802818281E-2</v>
      </c>
      <c r="C112" s="15">
        <f>'Week 48 and 49'!J111</f>
        <v>0.11564920953873731</v>
      </c>
      <c r="D112" s="9">
        <f t="shared" si="3"/>
        <v>6.4919411510554498E-2</v>
      </c>
      <c r="E112" s="21">
        <f t="shared" si="2"/>
        <v>1.279709638790375</v>
      </c>
    </row>
    <row r="113" spans="1:5">
      <c r="A113" s="16" t="str">
        <f>'Week 35 and 36'!A112</f>
        <v xml:space="preserve">    Hispanic or Latino (may be of any race)</v>
      </c>
      <c r="B113" s="1">
        <f>'Week 35 and 36'!J112</f>
        <v>7.1835758870926816E-2</v>
      </c>
      <c r="C113" s="15">
        <f>'Week 48 and 49'!J112</f>
        <v>0.11279814203944055</v>
      </c>
      <c r="D113" s="9">
        <f t="shared" si="3"/>
        <v>4.0962383168513736E-2</v>
      </c>
      <c r="E113" s="21">
        <f t="shared" si="2"/>
        <v>0.57022273881889662</v>
      </c>
    </row>
    <row r="114" spans="1:5">
      <c r="A114" s="16" t="str">
        <f>'Week 35 and 36'!A113</f>
        <v xml:space="preserve">    White alone, not Hispanic</v>
      </c>
      <c r="B114" s="1">
        <f>'Week 35 and 36'!J113</f>
        <v>9.2168692963041574E-3</v>
      </c>
      <c r="C114" s="15">
        <f>'Week 48 and 49'!J113</f>
        <v>4.7048406269019419E-2</v>
      </c>
      <c r="D114" s="9">
        <f t="shared" si="3"/>
        <v>3.7831536972715261E-2</v>
      </c>
      <c r="E114" s="21">
        <f t="shared" si="2"/>
        <v>4.104597315694301</v>
      </c>
    </row>
    <row r="115" spans="1:5">
      <c r="A115" s="16" t="str">
        <f>'Week 35 and 36'!A114</f>
        <v xml:space="preserve">    Black alone, not Hispanic</v>
      </c>
      <c r="B115" s="1">
        <f>'Week 35 and 36'!J114</f>
        <v>0.13968363730659522</v>
      </c>
      <c r="C115" s="15">
        <f>'Week 48 and 49'!J114</f>
        <v>0</v>
      </c>
      <c r="D115" s="9">
        <f t="shared" si="3"/>
        <v>-0.13968363730659522</v>
      </c>
      <c r="E115" s="21">
        <f t="shared" si="2"/>
        <v>-1</v>
      </c>
    </row>
    <row r="116" spans="1:5">
      <c r="A116" s="16" t="str">
        <f>'Week 35 and 36'!A115</f>
        <v xml:space="preserve">    Asian alone, not Hispanic</v>
      </c>
      <c r="B116" s="1">
        <f>'Week 35 and 36'!J115</f>
        <v>5.8874731215008025E-2</v>
      </c>
      <c r="C116" s="15">
        <f>'Week 48 and 49'!J115</f>
        <v>0.12718601222393547</v>
      </c>
      <c r="D116" s="9">
        <f t="shared" si="3"/>
        <v>6.8311281008927444E-2</v>
      </c>
      <c r="E116" s="21">
        <f t="shared" si="2"/>
        <v>1.1602818322763553</v>
      </c>
    </row>
    <row r="117" spans="1:5">
      <c r="A117" s="16" t="str">
        <f>'Week 35 and 36'!A116</f>
        <v xml:space="preserve">    Two or more races + Other races, not Hispanic</v>
      </c>
      <c r="B117" s="1">
        <f>'Week 35 and 36'!J116</f>
        <v>6.5874754121356446E-2</v>
      </c>
      <c r="C117" s="15">
        <f>'Week 48 and 49'!J116</f>
        <v>0.16101769878334921</v>
      </c>
      <c r="D117" s="9">
        <f t="shared" si="3"/>
        <v>9.5142944661992759E-2</v>
      </c>
      <c r="E117" s="21">
        <f t="shared" si="2"/>
        <v>1.4443005659909951</v>
      </c>
    </row>
    <row r="118" spans="1:5">
      <c r="A118" s="16" t="str">
        <f>'Week 35 and 36'!A117</f>
        <v xml:space="preserve">    Children in household</v>
      </c>
      <c r="B118" s="1">
        <f>'Week 35 and 36'!J117</f>
        <v>5.2606060271187187E-2</v>
      </c>
      <c r="C118" s="15">
        <f>'Week 48 and 49'!J117</f>
        <v>0.14722844912810479</v>
      </c>
      <c r="D118" s="9">
        <f t="shared" si="3"/>
        <v>9.4622388856917594E-2</v>
      </c>
      <c r="E118" s="21">
        <f t="shared" si="2"/>
        <v>1.7986974954812027</v>
      </c>
    </row>
    <row r="119" spans="1:5">
      <c r="A119" s="16" t="str">
        <f>'Week 35 and 36'!A118</f>
        <v xml:space="preserve">    No children</v>
      </c>
      <c r="B119" s="1">
        <f>'Week 35 and 36'!J118</f>
        <v>4.9552057367134597E-2</v>
      </c>
      <c r="C119" s="15">
        <f>'Week 48 and 49'!J118</f>
        <v>9.4734138764708528E-2</v>
      </c>
      <c r="D119" s="9">
        <f t="shared" si="3"/>
        <v>4.5182081397573931E-2</v>
      </c>
      <c r="E119" s="21">
        <f t="shared" si="2"/>
        <v>0.91181040300338667</v>
      </c>
    </row>
    <row r="120" spans="1:5">
      <c r="A120" s="19" t="str">
        <f>'Week 35 and 36'!A119</f>
        <v>Idaho</v>
      </c>
      <c r="B120" s="1"/>
      <c r="C120" s="15"/>
      <c r="D120" s="9"/>
    </row>
    <row r="121" spans="1:5">
      <c r="A121" s="20" t="str">
        <f>'Week 35 and 36'!A120</f>
        <v>Total</v>
      </c>
      <c r="B121" s="1">
        <f>'Week 35 and 36'!J120</f>
        <v>5.7737485001310228E-2</v>
      </c>
      <c r="C121" s="15">
        <f>'Week 48 and 49'!J120</f>
        <v>0.11128581477600111</v>
      </c>
      <c r="D121" s="9">
        <f t="shared" si="3"/>
        <v>5.354832977469088E-2</v>
      </c>
      <c r="E121" s="21">
        <f t="shared" si="2"/>
        <v>0.92744479212206277</v>
      </c>
    </row>
    <row r="122" spans="1:5">
      <c r="A122" s="16" t="str">
        <f>'Week 35 and 36'!A121</f>
        <v xml:space="preserve">    Hispanic or Latino (may be of any race)</v>
      </c>
      <c r="B122" s="1">
        <f>'Week 35 and 36'!J121</f>
        <v>4.6589430642463292E-2</v>
      </c>
      <c r="C122" s="15">
        <f>'Week 48 and 49'!J121</f>
        <v>0.18210275934804887</v>
      </c>
      <c r="D122" s="9">
        <f t="shared" si="3"/>
        <v>0.13551332870558558</v>
      </c>
      <c r="E122" s="21">
        <f t="shared" si="2"/>
        <v>2.9086710620170968</v>
      </c>
    </row>
    <row r="123" spans="1:5">
      <c r="A123" s="16" t="str">
        <f>'Week 35 and 36'!A122</f>
        <v xml:space="preserve">    White alone, not Hispanic</v>
      </c>
      <c r="B123" s="1">
        <f>'Week 35 and 36'!J122</f>
        <v>5.9330213107054754E-2</v>
      </c>
      <c r="C123" s="15">
        <f>'Week 48 and 49'!J122</f>
        <v>0.1048194485471588</v>
      </c>
      <c r="D123" s="9">
        <f t="shared" si="3"/>
        <v>4.5489235440104046E-2</v>
      </c>
      <c r="E123" s="21">
        <f t="shared" si="2"/>
        <v>0.76671282737555302</v>
      </c>
    </row>
    <row r="124" spans="1:5">
      <c r="A124" s="16" t="str">
        <f>'Week 35 and 36'!A123</f>
        <v xml:space="preserve">    Black alone, not Hispanic</v>
      </c>
      <c r="B124" s="1">
        <f>'Week 35 and 36'!J123</f>
        <v>6.4477820468040514E-2</v>
      </c>
      <c r="C124" s="15">
        <f>'Week 48 and 49'!J123</f>
        <v>0</v>
      </c>
      <c r="D124" s="9">
        <f t="shared" si="3"/>
        <v>-6.4477820468040514E-2</v>
      </c>
      <c r="E124" s="21">
        <f t="shared" si="2"/>
        <v>-1</v>
      </c>
    </row>
    <row r="125" spans="1:5">
      <c r="A125" s="16" t="str">
        <f>'Week 35 and 36'!A124</f>
        <v xml:space="preserve">    Asian alone, not Hispanic</v>
      </c>
      <c r="B125" s="1">
        <f>'Week 35 and 36'!J124</f>
        <v>6.1471638384805096E-3</v>
      </c>
      <c r="C125" s="15">
        <f>'Week 48 and 49'!J124</f>
        <v>0</v>
      </c>
      <c r="D125" s="9">
        <f t="shared" si="3"/>
        <v>-6.1471638384805096E-3</v>
      </c>
      <c r="E125" s="21">
        <f t="shared" si="2"/>
        <v>-1</v>
      </c>
    </row>
    <row r="126" spans="1:5">
      <c r="A126" s="16" t="str">
        <f>'Week 35 and 36'!A125</f>
        <v xml:space="preserve">    Two or more races + Other races, not Hispanic</v>
      </c>
      <c r="B126" s="1">
        <f>'Week 35 and 36'!J125</f>
        <v>5.9750078756694316E-2</v>
      </c>
      <c r="C126" s="15">
        <f>'Week 48 and 49'!J125</f>
        <v>0.10872576751748222</v>
      </c>
      <c r="D126" s="9">
        <f t="shared" si="3"/>
        <v>4.8975688760787908E-2</v>
      </c>
      <c r="E126" s="21">
        <f t="shared" si="2"/>
        <v>0.81967571892615687</v>
      </c>
    </row>
    <row r="127" spans="1:5">
      <c r="A127" s="16" t="str">
        <f>'Week 35 and 36'!A126</f>
        <v xml:space="preserve">    Children in household</v>
      </c>
      <c r="B127" s="1">
        <f>'Week 35 and 36'!J126</f>
        <v>6.730639651414258E-2</v>
      </c>
      <c r="C127" s="15">
        <f>'Week 48 and 49'!J126</f>
        <v>9.4794576700127878E-2</v>
      </c>
      <c r="D127" s="9">
        <f t="shared" si="3"/>
        <v>2.7488180185985298E-2</v>
      </c>
      <c r="E127" s="21">
        <f t="shared" si="2"/>
        <v>0.40840368240794789</v>
      </c>
    </row>
    <row r="128" spans="1:5">
      <c r="A128" s="16" t="str">
        <f>'Week 35 and 36'!A127</f>
        <v xml:space="preserve">    No children</v>
      </c>
      <c r="B128" s="1">
        <f>'Week 35 and 36'!J127</f>
        <v>5.1600705753869713E-2</v>
      </c>
      <c r="C128" s="15">
        <f>'Week 48 and 49'!J127</f>
        <v>0.12342383758944457</v>
      </c>
      <c r="D128" s="9">
        <f t="shared" si="3"/>
        <v>7.1823131835574858E-2</v>
      </c>
      <c r="E128" s="21">
        <f t="shared" si="2"/>
        <v>1.3919021220012788</v>
      </c>
    </row>
    <row r="129" spans="1:5">
      <c r="A129" s="19" t="str">
        <f>'Week 35 and 36'!A128</f>
        <v>Illinois</v>
      </c>
      <c r="B129" s="1"/>
      <c r="C129" s="15"/>
      <c r="D129" s="9"/>
    </row>
    <row r="130" spans="1:5">
      <c r="A130" s="20" t="str">
        <f>'Week 35 and 36'!A129</f>
        <v>Total</v>
      </c>
      <c r="B130" s="1">
        <f>'Week 35 and 36'!J129</f>
        <v>7.1561126855170909E-2</v>
      </c>
      <c r="C130" s="15">
        <f>'Week 48 and 49'!J129</f>
        <v>0.11182322769874596</v>
      </c>
      <c r="D130" s="9">
        <f t="shared" si="3"/>
        <v>4.0262100843575052E-2</v>
      </c>
      <c r="E130" s="21">
        <f t="shared" si="2"/>
        <v>0.56262530528703891</v>
      </c>
    </row>
    <row r="131" spans="1:5">
      <c r="A131" s="16" t="str">
        <f>'Week 35 and 36'!A130</f>
        <v xml:space="preserve">    Hispanic or Latino (may be of any race)</v>
      </c>
      <c r="B131" s="1">
        <f>'Week 35 and 36'!J130</f>
        <v>0.12176186349941065</v>
      </c>
      <c r="C131" s="15">
        <f>'Week 48 and 49'!J130</f>
        <v>0.1727366199938031</v>
      </c>
      <c r="D131" s="9">
        <f t="shared" si="3"/>
        <v>5.0974756494392454E-2</v>
      </c>
      <c r="E131" s="21">
        <f t="shared" ref="E131:E194" si="4">D131/B131</f>
        <v>0.41864303838154693</v>
      </c>
    </row>
    <row r="132" spans="1:5">
      <c r="A132" s="16" t="str">
        <f>'Week 35 and 36'!A131</f>
        <v xml:space="preserve">    White alone, not Hispanic</v>
      </c>
      <c r="B132" s="1">
        <f>'Week 35 and 36'!J131</f>
        <v>5.4430420997616316E-2</v>
      </c>
      <c r="C132" s="15">
        <f>'Week 48 and 49'!J131</f>
        <v>8.6188354304003761E-2</v>
      </c>
      <c r="D132" s="9">
        <f t="shared" si="3"/>
        <v>3.1757933306387445E-2</v>
      </c>
      <c r="E132" s="21">
        <f t="shared" si="4"/>
        <v>0.58345926274900994</v>
      </c>
    </row>
    <row r="133" spans="1:5">
      <c r="A133" s="16" t="str">
        <f>'Week 35 and 36'!A132</f>
        <v xml:space="preserve">    Black alone, not Hispanic</v>
      </c>
      <c r="B133" s="1">
        <f>'Week 35 and 36'!J132</f>
        <v>0.12557429276705895</v>
      </c>
      <c r="C133" s="15">
        <f>'Week 48 and 49'!J132</f>
        <v>0.20464297728592862</v>
      </c>
      <c r="D133" s="9">
        <f t="shared" ref="D133:D196" si="5">(C133-B133)</f>
        <v>7.906868451886967E-2</v>
      </c>
      <c r="E133" s="21">
        <f t="shared" si="4"/>
        <v>0.62965661821836849</v>
      </c>
    </row>
    <row r="134" spans="1:5">
      <c r="A134" s="16" t="str">
        <f>'Week 35 and 36'!A133</f>
        <v xml:space="preserve">    Asian alone, not Hispanic</v>
      </c>
      <c r="B134" s="1">
        <f>'Week 35 and 36'!J133</f>
        <v>1.9931594091741611E-2</v>
      </c>
      <c r="C134" s="15">
        <f>'Week 48 and 49'!J133</f>
        <v>0</v>
      </c>
      <c r="D134" s="9">
        <f t="shared" si="5"/>
        <v>-1.9931594091741611E-2</v>
      </c>
      <c r="E134" s="21">
        <f t="shared" si="4"/>
        <v>-1</v>
      </c>
    </row>
    <row r="135" spans="1:5">
      <c r="A135" s="16" t="str">
        <f>'Week 35 and 36'!A134</f>
        <v xml:space="preserve">    Two or more races + Other races, not Hispanic</v>
      </c>
      <c r="B135" s="1">
        <f>'Week 35 and 36'!J134</f>
        <v>4.9973777083356097E-2</v>
      </c>
      <c r="C135" s="15">
        <f>'Week 48 and 49'!J134</f>
        <v>0.2006834035621968</v>
      </c>
      <c r="D135" s="9">
        <f t="shared" si="5"/>
        <v>0.1507096264788407</v>
      </c>
      <c r="E135" s="21">
        <f t="shared" si="4"/>
        <v>3.015774177474269</v>
      </c>
    </row>
    <row r="136" spans="1:5">
      <c r="A136" s="16" t="str">
        <f>'Week 35 and 36'!A135</f>
        <v xml:space="preserve">    Children in household</v>
      </c>
      <c r="B136" s="1">
        <f>'Week 35 and 36'!J135</f>
        <v>8.5306882735022474E-2</v>
      </c>
      <c r="C136" s="15">
        <f>'Week 48 and 49'!J135</f>
        <v>0.10518459286739439</v>
      </c>
      <c r="D136" s="9">
        <f t="shared" si="5"/>
        <v>1.9877710132371912E-2</v>
      </c>
      <c r="E136" s="21">
        <f t="shared" si="4"/>
        <v>0.23301414252957084</v>
      </c>
    </row>
    <row r="137" spans="1:5">
      <c r="A137" s="16" t="str">
        <f>'Week 35 and 36'!A136</f>
        <v xml:space="preserve">    No children</v>
      </c>
      <c r="B137" s="1">
        <f>'Week 35 and 36'!J136</f>
        <v>6.4631623594474663E-2</v>
      </c>
      <c r="C137" s="15">
        <f>'Week 48 and 49'!J136</f>
        <v>0.11530674587714067</v>
      </c>
      <c r="D137" s="9">
        <f t="shared" si="5"/>
        <v>5.0675122282666005E-2</v>
      </c>
      <c r="E137" s="21">
        <f t="shared" si="4"/>
        <v>0.78406079662523298</v>
      </c>
    </row>
    <row r="138" spans="1:5">
      <c r="A138" s="19" t="str">
        <f>'Week 35 and 36'!A137</f>
        <v>Indiana</v>
      </c>
      <c r="B138" s="1"/>
      <c r="C138" s="15"/>
      <c r="D138" s="9"/>
    </row>
    <row r="139" spans="1:5">
      <c r="A139" s="20" t="str">
        <f>'Week 35 and 36'!A138</f>
        <v>Total</v>
      </c>
      <c r="B139" s="1">
        <f>'Week 35 and 36'!J138</f>
        <v>7.1550678318335253E-2</v>
      </c>
      <c r="C139" s="15">
        <f>'Week 48 and 49'!J138</f>
        <v>0.11997562390918114</v>
      </c>
      <c r="D139" s="9">
        <f t="shared" si="5"/>
        <v>4.8424945590845883E-2</v>
      </c>
      <c r="E139" s="21">
        <f t="shared" si="4"/>
        <v>0.67679226429411399</v>
      </c>
    </row>
    <row r="140" spans="1:5">
      <c r="A140" s="16" t="str">
        <f>'Week 35 and 36'!A139</f>
        <v xml:space="preserve">    Hispanic or Latino (may be of any race)</v>
      </c>
      <c r="B140" s="1">
        <f>'Week 35 and 36'!J139</f>
        <v>9.5028156134186845E-2</v>
      </c>
      <c r="C140" s="15">
        <f>'Week 48 and 49'!J139</f>
        <v>0.27291328131045278</v>
      </c>
      <c r="D140" s="9">
        <f t="shared" si="5"/>
        <v>0.17788512517626592</v>
      </c>
      <c r="E140" s="21">
        <f t="shared" si="4"/>
        <v>1.8719202014724863</v>
      </c>
    </row>
    <row r="141" spans="1:5">
      <c r="A141" s="16" t="str">
        <f>'Week 35 and 36'!A140</f>
        <v xml:space="preserve">    White alone, not Hispanic</v>
      </c>
      <c r="B141" s="1">
        <f>'Week 35 and 36'!J140</f>
        <v>7.0105310695643505E-2</v>
      </c>
      <c r="C141" s="15">
        <f>'Week 48 and 49'!J140</f>
        <v>9.5085617586478932E-2</v>
      </c>
      <c r="D141" s="9">
        <f t="shared" si="5"/>
        <v>2.4980306890835427E-2</v>
      </c>
      <c r="E141" s="21">
        <f t="shared" si="4"/>
        <v>0.3563254572722086</v>
      </c>
    </row>
    <row r="142" spans="1:5">
      <c r="A142" s="16" t="str">
        <f>'Week 35 and 36'!A141</f>
        <v xml:space="preserve">    Black alone, not Hispanic</v>
      </c>
      <c r="B142" s="1">
        <f>'Week 35 and 36'!J141</f>
        <v>5.1608498832911132E-2</v>
      </c>
      <c r="C142" s="15">
        <f>'Week 48 and 49'!J141</f>
        <v>0.26607918584713153</v>
      </c>
      <c r="D142" s="9">
        <f t="shared" si="5"/>
        <v>0.2144706870142204</v>
      </c>
      <c r="E142" s="21">
        <f t="shared" si="4"/>
        <v>4.1557241900911643</v>
      </c>
    </row>
    <row r="143" spans="1:5">
      <c r="A143" s="16" t="str">
        <f>'Week 35 and 36'!A142</f>
        <v xml:space="preserve">    Asian alone, not Hispanic</v>
      </c>
      <c r="B143" s="1">
        <f>'Week 35 and 36'!J142</f>
        <v>0</v>
      </c>
      <c r="C143" s="15">
        <f>'Week 48 and 49'!J142</f>
        <v>5.3067371489745184E-2</v>
      </c>
      <c r="D143" s="9">
        <f t="shared" si="5"/>
        <v>5.3067371489745184E-2</v>
      </c>
      <c r="E143" s="15">
        <f>C143</f>
        <v>5.3067371489745184E-2</v>
      </c>
    </row>
    <row r="144" spans="1:5">
      <c r="A144" s="16" t="str">
        <f>'Week 35 and 36'!A143</f>
        <v xml:space="preserve">    Two or more races + Other races, not Hispanic</v>
      </c>
      <c r="B144" s="1">
        <f>'Week 35 and 36'!J143</f>
        <v>0.16416576994397303</v>
      </c>
      <c r="C144" s="15">
        <f>'Week 48 and 49'!J143</f>
        <v>0.17139741846626524</v>
      </c>
      <c r="D144" s="9">
        <f t="shared" si="5"/>
        <v>7.2316485222922167E-3</v>
      </c>
      <c r="E144" s="21">
        <f t="shared" si="4"/>
        <v>4.4050891515084144E-2</v>
      </c>
    </row>
    <row r="145" spans="1:5">
      <c r="A145" s="16" t="str">
        <f>'Week 35 and 36'!A144</f>
        <v xml:space="preserve">    Children in household</v>
      </c>
      <c r="B145" s="1">
        <f>'Week 35 and 36'!J144</f>
        <v>0.12954495619261899</v>
      </c>
      <c r="C145" s="15">
        <f>'Week 48 and 49'!J144</f>
        <v>0.13491463803525622</v>
      </c>
      <c r="D145" s="9">
        <f t="shared" si="5"/>
        <v>5.369681842637225E-3</v>
      </c>
      <c r="E145" s="21">
        <f t="shared" si="4"/>
        <v>4.1450335084085431E-2</v>
      </c>
    </row>
    <row r="146" spans="1:5">
      <c r="A146" s="16" t="str">
        <f>'Week 35 and 36'!A145</f>
        <v xml:space="preserve">    No children</v>
      </c>
      <c r="B146" s="1">
        <f>'Week 35 and 36'!J145</f>
        <v>3.9294473024410463E-2</v>
      </c>
      <c r="C146" s="15">
        <f>'Week 48 and 49'!J145</f>
        <v>0.11073361238058835</v>
      </c>
      <c r="D146" s="9">
        <f t="shared" si="5"/>
        <v>7.1439139356177878E-2</v>
      </c>
      <c r="E146" s="21">
        <f t="shared" si="4"/>
        <v>1.8180454872571659</v>
      </c>
    </row>
    <row r="147" spans="1:5">
      <c r="A147" s="19" t="str">
        <f>'Week 35 and 36'!A146</f>
        <v>Iowa</v>
      </c>
      <c r="B147" s="1"/>
      <c r="C147" s="15"/>
      <c r="D147" s="9"/>
    </row>
    <row r="148" spans="1:5">
      <c r="A148" s="20" t="str">
        <f>'Week 35 and 36'!A147</f>
        <v>Total</v>
      </c>
      <c r="B148" s="1">
        <f>'Week 35 and 36'!J147</f>
        <v>7.7490177105865518E-2</v>
      </c>
      <c r="C148" s="15">
        <f>'Week 48 and 49'!J147</f>
        <v>0.11909390871762031</v>
      </c>
      <c r="D148" s="9">
        <f t="shared" si="5"/>
        <v>4.1603731611754791E-2</v>
      </c>
      <c r="E148" s="21">
        <f t="shared" si="4"/>
        <v>0.53689039263539962</v>
      </c>
    </row>
    <row r="149" spans="1:5">
      <c r="A149" s="16" t="str">
        <f>'Week 35 and 36'!A148</f>
        <v xml:space="preserve">    Hispanic or Latino (may be of any race)</v>
      </c>
      <c r="B149" s="1">
        <f>'Week 35 and 36'!J148</f>
        <v>0.24563665582838135</v>
      </c>
      <c r="C149" s="15">
        <f>'Week 48 and 49'!J148</f>
        <v>0.24782246675537342</v>
      </c>
      <c r="D149" s="9">
        <f t="shared" si="5"/>
        <v>2.1858109269920767E-3</v>
      </c>
      <c r="E149" s="21">
        <f t="shared" si="4"/>
        <v>8.8985535144202356E-3</v>
      </c>
    </row>
    <row r="150" spans="1:5">
      <c r="A150" s="16" t="str">
        <f>'Week 35 and 36'!A149</f>
        <v xml:space="preserve">    White alone, not Hispanic</v>
      </c>
      <c r="B150" s="1">
        <f>'Week 35 and 36'!J149</f>
        <v>6.631432932156589E-2</v>
      </c>
      <c r="C150" s="15">
        <f>'Week 48 and 49'!J149</f>
        <v>0.11047683279631222</v>
      </c>
      <c r="D150" s="9">
        <f t="shared" si="5"/>
        <v>4.4162503474746331E-2</v>
      </c>
      <c r="E150" s="21">
        <f t="shared" si="4"/>
        <v>0.66595717587065106</v>
      </c>
    </row>
    <row r="151" spans="1:5">
      <c r="A151" s="16" t="str">
        <f>'Week 35 and 36'!A150</f>
        <v xml:space="preserve">    Black alone, not Hispanic</v>
      </c>
      <c r="B151" s="1">
        <f>'Week 35 and 36'!J150</f>
        <v>9.0975793187362805E-2</v>
      </c>
      <c r="C151" s="15">
        <f>'Week 48 and 49'!J150</f>
        <v>0.24049504826218479</v>
      </c>
      <c r="D151" s="9">
        <f t="shared" si="5"/>
        <v>0.149519255074822</v>
      </c>
      <c r="E151" s="21">
        <f t="shared" si="4"/>
        <v>1.643505924338468</v>
      </c>
    </row>
    <row r="152" spans="1:5">
      <c r="A152" s="16" t="str">
        <f>'Week 35 and 36'!A151</f>
        <v xml:space="preserve">    Asian alone, not Hispanic</v>
      </c>
      <c r="B152" s="1">
        <f>'Week 35 and 36'!J151</f>
        <v>7.1475339941833027E-2</v>
      </c>
      <c r="C152" s="15">
        <f>'Week 48 and 49'!J151</f>
        <v>0</v>
      </c>
      <c r="D152" s="9">
        <f t="shared" si="5"/>
        <v>-7.1475339941833027E-2</v>
      </c>
      <c r="E152" s="21">
        <f t="shared" si="4"/>
        <v>-1</v>
      </c>
    </row>
    <row r="153" spans="1:5">
      <c r="A153" s="16" t="str">
        <f>'Week 35 and 36'!A152</f>
        <v xml:space="preserve">    Two or more races + Other races, not Hispanic</v>
      </c>
      <c r="B153" s="1">
        <f>'Week 35 and 36'!J152</f>
        <v>9.7121564337481203E-2</v>
      </c>
      <c r="C153" s="15">
        <f>'Week 48 and 49'!J152</f>
        <v>0.10595904115000829</v>
      </c>
      <c r="D153" s="9">
        <f t="shared" si="5"/>
        <v>8.8374768125270842E-3</v>
      </c>
      <c r="E153" s="21">
        <f t="shared" si="4"/>
        <v>9.0993971038381638E-2</v>
      </c>
    </row>
    <row r="154" spans="1:5">
      <c r="A154" s="16" t="str">
        <f>'Week 35 and 36'!A153</f>
        <v xml:space="preserve">    Children in household</v>
      </c>
      <c r="B154" s="1">
        <f>'Week 35 and 36'!J153</f>
        <v>9.9490285017893365E-2</v>
      </c>
      <c r="C154" s="15">
        <f>'Week 48 and 49'!J153</f>
        <v>0.15137286755366211</v>
      </c>
      <c r="D154" s="9">
        <f t="shared" si="5"/>
        <v>5.1882582535768745E-2</v>
      </c>
      <c r="E154" s="21">
        <f t="shared" si="4"/>
        <v>0.52148390696074143</v>
      </c>
    </row>
    <row r="155" spans="1:5">
      <c r="A155" s="16" t="str">
        <f>'Week 35 and 36'!A154</f>
        <v xml:space="preserve">    No children</v>
      </c>
      <c r="B155" s="1">
        <f>'Week 35 and 36'!J154</f>
        <v>6.5507330467396332E-2</v>
      </c>
      <c r="C155" s="15">
        <f>'Week 48 and 49'!J154</f>
        <v>0.10247518326953201</v>
      </c>
      <c r="D155" s="9">
        <f t="shared" si="5"/>
        <v>3.6967852802135673E-2</v>
      </c>
      <c r="E155" s="21">
        <f t="shared" si="4"/>
        <v>0.56433154180408784</v>
      </c>
    </row>
    <row r="156" spans="1:5">
      <c r="A156" s="19" t="str">
        <f>'Week 35 and 36'!A155</f>
        <v>Kansas</v>
      </c>
      <c r="B156" s="1"/>
      <c r="C156" s="15"/>
      <c r="D156" s="9"/>
    </row>
    <row r="157" spans="1:5">
      <c r="A157" s="20" t="str">
        <f>'Week 35 and 36'!A156</f>
        <v>Total</v>
      </c>
      <c r="B157" s="1">
        <f>'Week 35 and 36'!J156</f>
        <v>5.9423181784057977E-2</v>
      </c>
      <c r="C157" s="15">
        <f>'Week 48 and 49'!J156</f>
        <v>8.9448800946982279E-2</v>
      </c>
      <c r="D157" s="9">
        <f t="shared" si="5"/>
        <v>3.0025619162924302E-2</v>
      </c>
      <c r="E157" s="21">
        <f t="shared" si="4"/>
        <v>0.50528460882549986</v>
      </c>
    </row>
    <row r="158" spans="1:5">
      <c r="A158" s="16" t="str">
        <f>'Week 35 and 36'!A157</f>
        <v xml:space="preserve">    Hispanic or Latino (may be of any race)</v>
      </c>
      <c r="B158" s="1">
        <f>'Week 35 and 36'!J157</f>
        <v>9.3817074615137955E-2</v>
      </c>
      <c r="C158" s="15">
        <f>'Week 48 and 49'!J157</f>
        <v>0.20172479904564433</v>
      </c>
      <c r="D158" s="9">
        <f t="shared" si="5"/>
        <v>0.10790772443050638</v>
      </c>
      <c r="E158" s="21">
        <f t="shared" si="4"/>
        <v>1.1501928073665901</v>
      </c>
    </row>
    <row r="159" spans="1:5">
      <c r="A159" s="16" t="str">
        <f>'Week 35 and 36'!A158</f>
        <v xml:space="preserve">    White alone, not Hispanic</v>
      </c>
      <c r="B159" s="1">
        <f>'Week 35 and 36'!J158</f>
        <v>4.6765473226368127E-2</v>
      </c>
      <c r="C159" s="15">
        <f>'Week 48 and 49'!J158</f>
        <v>7.7276584436524978E-2</v>
      </c>
      <c r="D159" s="9">
        <f t="shared" si="5"/>
        <v>3.0511111210156851E-2</v>
      </c>
      <c r="E159" s="21">
        <f t="shared" si="4"/>
        <v>0.65242815062445558</v>
      </c>
    </row>
    <row r="160" spans="1:5">
      <c r="A160" s="16" t="str">
        <f>'Week 35 and 36'!A159</f>
        <v xml:space="preserve">    Black alone, not Hispanic</v>
      </c>
      <c r="B160" s="1">
        <f>'Week 35 and 36'!J159</f>
        <v>0.15917866623763172</v>
      </c>
      <c r="C160" s="15">
        <f>'Week 48 and 49'!J159</f>
        <v>5.4592398689725215E-2</v>
      </c>
      <c r="D160" s="9">
        <f t="shared" si="5"/>
        <v>-0.10458626754790651</v>
      </c>
      <c r="E160" s="21">
        <f t="shared" si="4"/>
        <v>-0.65703696368314635</v>
      </c>
    </row>
    <row r="161" spans="1:5">
      <c r="A161" s="16" t="str">
        <f>'Week 35 and 36'!A160</f>
        <v xml:space="preserve">    Asian alone, not Hispanic</v>
      </c>
      <c r="B161" s="1">
        <f>'Week 35 and 36'!J160</f>
        <v>0.12567495202820295</v>
      </c>
      <c r="C161" s="15">
        <f>'Week 48 and 49'!J160</f>
        <v>9.42161737764983E-3</v>
      </c>
      <c r="D161" s="9">
        <f t="shared" si="5"/>
        <v>-0.11625333465055311</v>
      </c>
      <c r="E161" s="21">
        <f t="shared" si="4"/>
        <v>-0.9250318601630696</v>
      </c>
    </row>
    <row r="162" spans="1:5">
      <c r="A162" s="16" t="str">
        <f>'Week 35 and 36'!A161</f>
        <v xml:space="preserve">    Two or more races + Other races, not Hispanic</v>
      </c>
      <c r="B162" s="1">
        <f>'Week 35 and 36'!J161</f>
        <v>9.4249410531831279E-2</v>
      </c>
      <c r="C162" s="15">
        <f>'Week 48 and 49'!J161</f>
        <v>0.18565341901236293</v>
      </c>
      <c r="D162" s="9">
        <f t="shared" si="5"/>
        <v>9.1404008480531651E-2</v>
      </c>
      <c r="E162" s="21">
        <f t="shared" si="4"/>
        <v>0.96980986899288202</v>
      </c>
    </row>
    <row r="163" spans="1:5">
      <c r="A163" s="16" t="str">
        <f>'Week 35 and 36'!A162</f>
        <v xml:space="preserve">    Children in household</v>
      </c>
      <c r="B163" s="1">
        <f>'Week 35 and 36'!J162</f>
        <v>8.3951182088837895E-2</v>
      </c>
      <c r="C163" s="15">
        <f>'Week 48 and 49'!J162</f>
        <v>0.10817612218694522</v>
      </c>
      <c r="D163" s="9">
        <f t="shared" si="5"/>
        <v>2.4224940098107328E-2</v>
      </c>
      <c r="E163" s="21">
        <f t="shared" si="4"/>
        <v>0.28855984508320892</v>
      </c>
    </row>
    <row r="164" spans="1:5">
      <c r="A164" s="16" t="str">
        <f>'Week 35 and 36'!A163</f>
        <v xml:space="preserve">    No children</v>
      </c>
      <c r="B164" s="1">
        <f>'Week 35 and 36'!J163</f>
        <v>4.4415822875838944E-2</v>
      </c>
      <c r="C164" s="15">
        <f>'Week 48 and 49'!J163</f>
        <v>7.8555253350371668E-2</v>
      </c>
      <c r="D164" s="9">
        <f t="shared" si="5"/>
        <v>3.4139430474532724E-2</v>
      </c>
      <c r="E164" s="21">
        <f t="shared" si="4"/>
        <v>0.76863217349292179</v>
      </c>
    </row>
    <row r="165" spans="1:5">
      <c r="A165" s="19" t="str">
        <f>'Week 35 and 36'!A164</f>
        <v>Kentucky</v>
      </c>
      <c r="B165" s="1"/>
      <c r="C165" s="15"/>
      <c r="D165" s="9"/>
    </row>
    <row r="166" spans="1:5">
      <c r="A166" s="20" t="str">
        <f>'Week 35 and 36'!A165</f>
        <v>Total</v>
      </c>
      <c r="B166" s="1">
        <f>'Week 35 and 36'!J165</f>
        <v>9.1077218973652091E-2</v>
      </c>
      <c r="C166" s="15">
        <f>'Week 48 and 49'!J165</f>
        <v>0.10463467965808067</v>
      </c>
      <c r="D166" s="9">
        <f t="shared" si="5"/>
        <v>1.3557460684428577E-2</v>
      </c>
      <c r="E166" s="21">
        <f t="shared" si="4"/>
        <v>0.14885677052074506</v>
      </c>
    </row>
    <row r="167" spans="1:5">
      <c r="A167" s="16" t="str">
        <f>'Week 35 and 36'!A166</f>
        <v xml:space="preserve">    Hispanic or Latino (may be of any race)</v>
      </c>
      <c r="B167" s="1">
        <f>'Week 35 and 36'!J166</f>
        <v>8.6585461337986419E-2</v>
      </c>
      <c r="C167" s="15">
        <f>'Week 48 and 49'!J166</f>
        <v>6.9276839912796123E-2</v>
      </c>
      <c r="D167" s="9">
        <f t="shared" si="5"/>
        <v>-1.7308621425190296E-2</v>
      </c>
      <c r="E167" s="21">
        <f t="shared" si="4"/>
        <v>-0.19990216784346829</v>
      </c>
    </row>
    <row r="168" spans="1:5">
      <c r="A168" s="16" t="str">
        <f>'Week 35 and 36'!A167</f>
        <v xml:space="preserve">    White alone, not Hispanic</v>
      </c>
      <c r="B168" s="1">
        <f>'Week 35 and 36'!J167</f>
        <v>8.362537594810493E-2</v>
      </c>
      <c r="C168" s="15">
        <f>'Week 48 and 49'!J167</f>
        <v>9.7975235564289637E-2</v>
      </c>
      <c r="D168" s="9">
        <f t="shared" si="5"/>
        <v>1.4349859616184707E-2</v>
      </c>
      <c r="E168" s="21">
        <f t="shared" si="4"/>
        <v>0.17159695192389621</v>
      </c>
    </row>
    <row r="169" spans="1:5">
      <c r="A169" s="16" t="str">
        <f>'Week 35 and 36'!A168</f>
        <v xml:space="preserve">    Black alone, not Hispanic</v>
      </c>
      <c r="B169" s="1">
        <f>'Week 35 and 36'!J168</f>
        <v>0.17923416524011171</v>
      </c>
      <c r="C169" s="15">
        <f>'Week 48 and 49'!J168</f>
        <v>0.20461510469252259</v>
      </c>
      <c r="D169" s="9">
        <f t="shared" si="5"/>
        <v>2.5380939452410878E-2</v>
      </c>
      <c r="E169" s="21">
        <f t="shared" si="4"/>
        <v>0.14160770865537387</v>
      </c>
    </row>
    <row r="170" spans="1:5">
      <c r="A170" s="16" t="str">
        <f>'Week 35 and 36'!A169</f>
        <v xml:space="preserve">    Asian alone, not Hispanic</v>
      </c>
      <c r="B170" s="1">
        <f>'Week 35 and 36'!J169</f>
        <v>2.9318945332383183E-2</v>
      </c>
      <c r="C170" s="15">
        <f>'Week 48 and 49'!J169</f>
        <v>0</v>
      </c>
      <c r="D170" s="9">
        <f t="shared" si="5"/>
        <v>-2.9318945332383183E-2</v>
      </c>
      <c r="E170" s="21">
        <f t="shared" si="4"/>
        <v>-1</v>
      </c>
    </row>
    <row r="171" spans="1:5">
      <c r="A171" s="16" t="str">
        <f>'Week 35 and 36'!A170</f>
        <v xml:space="preserve">    Two or more races + Other races, not Hispanic</v>
      </c>
      <c r="B171" s="1">
        <f>'Week 35 and 36'!J170</f>
        <v>0.18840648402692198</v>
      </c>
      <c r="C171" s="15">
        <f>'Week 48 and 49'!J170</f>
        <v>0.289020592929848</v>
      </c>
      <c r="D171" s="9">
        <f t="shared" si="5"/>
        <v>0.10061410890292602</v>
      </c>
      <c r="E171" s="21">
        <f t="shared" si="4"/>
        <v>0.53402678481356813</v>
      </c>
    </row>
    <row r="172" spans="1:5">
      <c r="A172" s="16" t="str">
        <f>'Week 35 and 36'!A171</f>
        <v xml:space="preserve">    Children in household</v>
      </c>
      <c r="B172" s="1">
        <f>'Week 35 and 36'!J171</f>
        <v>0.10067562780075608</v>
      </c>
      <c r="C172" s="15">
        <f>'Week 48 and 49'!J171</f>
        <v>0.13042792261738179</v>
      </c>
      <c r="D172" s="9">
        <f t="shared" si="5"/>
        <v>2.975229481662571E-2</v>
      </c>
      <c r="E172" s="21">
        <f t="shared" si="4"/>
        <v>0.29552629038984018</v>
      </c>
    </row>
    <row r="173" spans="1:5">
      <c r="A173" s="16" t="str">
        <f>'Week 35 and 36'!A172</f>
        <v xml:space="preserve">    No children</v>
      </c>
      <c r="B173" s="1">
        <f>'Week 35 and 36'!J172</f>
        <v>8.5556971261538189E-2</v>
      </c>
      <c r="C173" s="15">
        <f>'Week 48 and 49'!J172</f>
        <v>8.8322202874732789E-2</v>
      </c>
      <c r="D173" s="9">
        <f t="shared" si="5"/>
        <v>2.7652316131945992E-3</v>
      </c>
      <c r="E173" s="21">
        <f t="shared" si="4"/>
        <v>3.2320354173613654E-2</v>
      </c>
    </row>
    <row r="174" spans="1:5">
      <c r="A174" s="19" t="str">
        <f>'Week 35 and 36'!A173</f>
        <v>Louisiana</v>
      </c>
      <c r="B174" s="1"/>
      <c r="C174" s="15"/>
      <c r="D174" s="9"/>
    </row>
    <row r="175" spans="1:5">
      <c r="A175" s="20" t="str">
        <f>'Week 35 and 36'!A174</f>
        <v>Total</v>
      </c>
      <c r="B175" s="1">
        <f>'Week 35 and 36'!J174</f>
        <v>0.11138546005688386</v>
      </c>
      <c r="C175" s="15">
        <f>'Week 48 and 49'!J174</f>
        <v>0.16632044397697077</v>
      </c>
      <c r="D175" s="9">
        <f t="shared" si="5"/>
        <v>5.4934983920086902E-2</v>
      </c>
      <c r="E175" s="21">
        <f t="shared" si="4"/>
        <v>0.49319708238428916</v>
      </c>
    </row>
    <row r="176" spans="1:5">
      <c r="A176" s="16" t="str">
        <f>'Week 35 and 36'!A175</f>
        <v xml:space="preserve">    Hispanic or Latino (may be of any race)</v>
      </c>
      <c r="B176" s="1">
        <f>'Week 35 and 36'!J175</f>
        <v>0.23364049777037724</v>
      </c>
      <c r="C176" s="15">
        <f>'Week 48 and 49'!J175</f>
        <v>0.17368368731099901</v>
      </c>
      <c r="D176" s="9">
        <f t="shared" si="5"/>
        <v>-5.9956810459378229E-2</v>
      </c>
      <c r="E176" s="21">
        <f t="shared" si="4"/>
        <v>-0.25661993974308345</v>
      </c>
    </row>
    <row r="177" spans="1:5">
      <c r="A177" s="16" t="str">
        <f>'Week 35 and 36'!A176</f>
        <v xml:space="preserve">    White alone, not Hispanic</v>
      </c>
      <c r="B177" s="1">
        <f>'Week 35 and 36'!J176</f>
        <v>7.113004909920842E-2</v>
      </c>
      <c r="C177" s="15">
        <f>'Week 48 and 49'!J176</f>
        <v>0.11162991955077263</v>
      </c>
      <c r="D177" s="9">
        <f t="shared" si="5"/>
        <v>4.049987045156421E-2</v>
      </c>
      <c r="E177" s="21">
        <f t="shared" si="4"/>
        <v>0.56937779411732359</v>
      </c>
    </row>
    <row r="178" spans="1:5">
      <c r="A178" s="16" t="str">
        <f>'Week 35 and 36'!A177</f>
        <v xml:space="preserve">    Black alone, not Hispanic</v>
      </c>
      <c r="B178" s="1">
        <f>'Week 35 and 36'!J177</f>
        <v>0.16848199498536115</v>
      </c>
      <c r="C178" s="15">
        <f>'Week 48 and 49'!J177</f>
        <v>0.27164781083494061</v>
      </c>
      <c r="D178" s="9">
        <f t="shared" si="5"/>
        <v>0.10316581584957946</v>
      </c>
      <c r="E178" s="21">
        <f t="shared" si="4"/>
        <v>0.61232546456102444</v>
      </c>
    </row>
    <row r="179" spans="1:5">
      <c r="A179" s="16" t="str">
        <f>'Week 35 and 36'!A178</f>
        <v xml:space="preserve">    Asian alone, not Hispanic</v>
      </c>
      <c r="B179" s="1">
        <f>'Week 35 and 36'!J178</f>
        <v>8.5355683084926304E-2</v>
      </c>
      <c r="C179" s="15">
        <f>'Week 48 and 49'!J178</f>
        <v>0.19766514004465871</v>
      </c>
      <c r="D179" s="9">
        <f t="shared" si="5"/>
        <v>0.11230945695973241</v>
      </c>
      <c r="E179" s="21">
        <f t="shared" si="4"/>
        <v>1.3157818308124594</v>
      </c>
    </row>
    <row r="180" spans="1:5">
      <c r="A180" s="16" t="str">
        <f>'Week 35 and 36'!A179</f>
        <v xml:space="preserve">    Two or more races + Other races, not Hispanic</v>
      </c>
      <c r="B180" s="1">
        <f>'Week 35 and 36'!J179</f>
        <v>0.22842471136883657</v>
      </c>
      <c r="C180" s="15">
        <f>'Week 48 and 49'!J179</f>
        <v>0.28822750412071779</v>
      </c>
      <c r="D180" s="9">
        <f t="shared" si="5"/>
        <v>5.9802792751881217E-2</v>
      </c>
      <c r="E180" s="21">
        <f t="shared" si="4"/>
        <v>0.2618052678867912</v>
      </c>
    </row>
    <row r="181" spans="1:5">
      <c r="A181" s="16" t="str">
        <f>'Week 35 and 36'!A180</f>
        <v xml:space="preserve">    Children in household</v>
      </c>
      <c r="B181" s="1">
        <f>'Week 35 and 36'!J180</f>
        <v>0.14233872378271634</v>
      </c>
      <c r="C181" s="15">
        <f>'Week 48 and 49'!J180</f>
        <v>0.21073771759225041</v>
      </c>
      <c r="D181" s="9">
        <f t="shared" si="5"/>
        <v>6.839899380953407E-2</v>
      </c>
      <c r="E181" s="21">
        <f t="shared" si="4"/>
        <v>0.4805367927419868</v>
      </c>
    </row>
    <row r="182" spans="1:5">
      <c r="A182" s="16" t="str">
        <f>'Week 35 and 36'!A181</f>
        <v xml:space="preserve">    No children</v>
      </c>
      <c r="B182" s="1">
        <f>'Week 35 and 36'!J181</f>
        <v>9.3834307561592667E-2</v>
      </c>
      <c r="C182" s="15">
        <f>'Week 48 and 49'!J181</f>
        <v>0.13892116414695888</v>
      </c>
      <c r="D182" s="9">
        <f t="shared" si="5"/>
        <v>4.5086856585366208E-2</v>
      </c>
      <c r="E182" s="21">
        <f t="shared" si="4"/>
        <v>0.48049437095031877</v>
      </c>
    </row>
    <row r="183" spans="1:5">
      <c r="A183" s="19" t="str">
        <f>'Week 35 and 36'!A182</f>
        <v>Maine</v>
      </c>
      <c r="B183" s="1"/>
      <c r="C183" s="15"/>
      <c r="D183" s="9"/>
    </row>
    <row r="184" spans="1:5">
      <c r="A184" s="20" t="str">
        <f>'Week 35 and 36'!A183</f>
        <v>Total</v>
      </c>
      <c r="B184" s="1">
        <f>'Week 35 and 36'!J183</f>
        <v>6.1133229428278264E-2</v>
      </c>
      <c r="C184" s="15">
        <f>'Week 48 and 49'!J183</f>
        <v>9.441401828318674E-2</v>
      </c>
      <c r="D184" s="9">
        <f t="shared" si="5"/>
        <v>3.3280788854908476E-2</v>
      </c>
      <c r="E184" s="21">
        <f t="shared" si="4"/>
        <v>0.54439768954057344</v>
      </c>
    </row>
    <row r="185" spans="1:5">
      <c r="A185" s="16" t="str">
        <f>'Week 35 and 36'!A184</f>
        <v xml:space="preserve">    Hispanic or Latino (may be of any race)</v>
      </c>
      <c r="B185" s="1">
        <f>'Week 35 and 36'!J184</f>
        <v>5.9211344694613754E-2</v>
      </c>
      <c r="C185" s="15">
        <f>'Week 48 and 49'!J184</f>
        <v>0.04</v>
      </c>
      <c r="D185" s="9">
        <f t="shared" si="5"/>
        <v>-1.9211344694613754E-2</v>
      </c>
      <c r="E185" s="21">
        <f t="shared" si="4"/>
        <v>-0.32445378151260501</v>
      </c>
    </row>
    <row r="186" spans="1:5">
      <c r="A186" s="16" t="str">
        <f>'Week 35 and 36'!A185</f>
        <v xml:space="preserve">    White alone, not Hispanic</v>
      </c>
      <c r="B186" s="1">
        <f>'Week 35 and 36'!J185</f>
        <v>5.597358825666348E-2</v>
      </c>
      <c r="C186" s="15">
        <f>'Week 48 and 49'!J185</f>
        <v>8.6296272671216853E-2</v>
      </c>
      <c r="D186" s="9">
        <f t="shared" si="5"/>
        <v>3.0322684414553373E-2</v>
      </c>
      <c r="E186" s="21">
        <f t="shared" si="4"/>
        <v>0.54173200895233931</v>
      </c>
    </row>
    <row r="187" spans="1:5">
      <c r="A187" s="16" t="str">
        <f>'Week 35 and 36'!A186</f>
        <v xml:space="preserve">    Black alone, not Hispanic</v>
      </c>
      <c r="B187" s="1">
        <f>'Week 35 and 36'!J186</f>
        <v>0.13018013040114929</v>
      </c>
      <c r="C187" s="15">
        <f>'Week 48 and 49'!J186</f>
        <v>0.32344132861421182</v>
      </c>
      <c r="D187" s="9">
        <f t="shared" si="5"/>
        <v>0.19326119821306253</v>
      </c>
      <c r="E187" s="21">
        <f t="shared" si="4"/>
        <v>1.4845675574108685</v>
      </c>
    </row>
    <row r="188" spans="1:5">
      <c r="A188" s="16" t="str">
        <f>'Week 35 and 36'!A187</f>
        <v xml:space="preserve">    Asian alone, not Hispanic</v>
      </c>
      <c r="B188" s="1">
        <f>'Week 35 and 36'!J187</f>
        <v>0</v>
      </c>
      <c r="C188" s="15">
        <f>'Week 48 and 49'!J187</f>
        <v>0.16044269903605854</v>
      </c>
      <c r="D188" s="9">
        <f t="shared" si="5"/>
        <v>0.16044269903605854</v>
      </c>
      <c r="E188" s="21">
        <f>C188</f>
        <v>0.16044269903605854</v>
      </c>
    </row>
    <row r="189" spans="1:5">
      <c r="A189" s="16" t="str">
        <f>'Week 35 and 36'!A188</f>
        <v xml:space="preserve">    Two or more races + Other races, not Hispanic</v>
      </c>
      <c r="B189" s="1">
        <f>'Week 35 and 36'!J188</f>
        <v>0.24973506845831037</v>
      </c>
      <c r="C189" s="15">
        <f>'Week 48 and 49'!J188</f>
        <v>0.29251182952251747</v>
      </c>
      <c r="D189" s="9">
        <f t="shared" si="5"/>
        <v>4.2776761064207108E-2</v>
      </c>
      <c r="E189" s="21">
        <f t="shared" si="4"/>
        <v>0.17128856322934904</v>
      </c>
    </row>
    <row r="190" spans="1:5">
      <c r="A190" s="16" t="str">
        <f>'Week 35 and 36'!A189</f>
        <v xml:space="preserve">    Children in household</v>
      </c>
      <c r="B190" s="1">
        <f>'Week 35 and 36'!J189</f>
        <v>6.8812831094720112E-2</v>
      </c>
      <c r="C190" s="15">
        <f>'Week 48 and 49'!J189</f>
        <v>0.14422506526918186</v>
      </c>
      <c r="D190" s="9">
        <f t="shared" si="5"/>
        <v>7.5412234174461745E-2</v>
      </c>
      <c r="E190" s="21">
        <f t="shared" si="4"/>
        <v>1.0959036705037992</v>
      </c>
    </row>
    <row r="191" spans="1:5">
      <c r="A191" s="16" t="str">
        <f>'Week 35 and 36'!A190</f>
        <v xml:space="preserve">    No children</v>
      </c>
      <c r="B191" s="1">
        <f>'Week 35 and 36'!J190</f>
        <v>5.7649096915069725E-2</v>
      </c>
      <c r="C191" s="15">
        <f>'Week 48 and 49'!J190</f>
        <v>7.129167191281599E-2</v>
      </c>
      <c r="D191" s="9">
        <f t="shared" si="5"/>
        <v>1.3642574997746265E-2</v>
      </c>
      <c r="E191" s="21">
        <f t="shared" si="4"/>
        <v>0.23664854659986939</v>
      </c>
    </row>
    <row r="192" spans="1:5">
      <c r="A192" s="19" t="str">
        <f>'Week 35 and 36'!A191</f>
        <v>Maryland</v>
      </c>
      <c r="B192" s="1"/>
      <c r="C192" s="15"/>
      <c r="D192" s="9"/>
    </row>
    <row r="193" spans="1:5">
      <c r="A193" s="20" t="str">
        <f>'Week 35 and 36'!A192</f>
        <v>Total</v>
      </c>
      <c r="B193" s="1">
        <f>'Week 35 and 36'!J192</f>
        <v>8.0049659702031525E-2</v>
      </c>
      <c r="C193" s="15">
        <f>'Week 48 and 49'!J192</f>
        <v>0.11407537730829075</v>
      </c>
      <c r="D193" s="9">
        <f t="shared" si="5"/>
        <v>3.402571760625922E-2</v>
      </c>
      <c r="E193" s="21">
        <f t="shared" si="4"/>
        <v>0.42505761714556928</v>
      </c>
    </row>
    <row r="194" spans="1:5">
      <c r="A194" s="16" t="str">
        <f>'Week 35 and 36'!A193</f>
        <v xml:space="preserve">    Hispanic or Latino (may be of any race)</v>
      </c>
      <c r="B194" s="1">
        <f>'Week 35 and 36'!J193</f>
        <v>0.17265101738506139</v>
      </c>
      <c r="C194" s="15">
        <f>'Week 48 and 49'!J193</f>
        <v>0.1500033715616555</v>
      </c>
      <c r="D194" s="9">
        <f t="shared" si="5"/>
        <v>-2.2647645823405893E-2</v>
      </c>
      <c r="E194" s="21">
        <f t="shared" si="4"/>
        <v>-0.13117586079956386</v>
      </c>
    </row>
    <row r="195" spans="1:5">
      <c r="A195" s="16" t="str">
        <f>'Week 35 and 36'!A194</f>
        <v xml:space="preserve">    White alone, not Hispanic</v>
      </c>
      <c r="B195" s="1">
        <f>'Week 35 and 36'!J194</f>
        <v>4.4904448411856902E-2</v>
      </c>
      <c r="C195" s="15">
        <f>'Week 48 and 49'!J194</f>
        <v>6.9383882490626686E-2</v>
      </c>
      <c r="D195" s="9">
        <f t="shared" si="5"/>
        <v>2.4479434078769784E-2</v>
      </c>
      <c r="E195" s="21">
        <f t="shared" ref="E195:E258" si="6">D195/B195</f>
        <v>0.54514496769335785</v>
      </c>
    </row>
    <row r="196" spans="1:5">
      <c r="A196" s="16" t="str">
        <f>'Week 35 and 36'!A195</f>
        <v xml:space="preserve">    Black alone, not Hispanic</v>
      </c>
      <c r="B196" s="1">
        <f>'Week 35 and 36'!J195</f>
        <v>0.12327279435789493</v>
      </c>
      <c r="C196" s="15">
        <f>'Week 48 and 49'!J195</f>
        <v>0.17723309902772658</v>
      </c>
      <c r="D196" s="9">
        <f t="shared" si="5"/>
        <v>5.3960304669831649E-2</v>
      </c>
      <c r="E196" s="21">
        <f t="shared" si="6"/>
        <v>0.43773084686609764</v>
      </c>
    </row>
    <row r="197" spans="1:5">
      <c r="A197" s="16" t="str">
        <f>'Week 35 and 36'!A196</f>
        <v xml:space="preserve">    Asian alone, not Hispanic</v>
      </c>
      <c r="B197" s="1">
        <f>'Week 35 and 36'!J196</f>
        <v>2.6787409825863532E-2</v>
      </c>
      <c r="C197" s="15">
        <f>'Week 48 and 49'!J196</f>
        <v>2.1652882973544892E-2</v>
      </c>
      <c r="D197" s="9">
        <f t="shared" ref="D197:D260" si="7">(C197-B197)</f>
        <v>-5.1345268523186396E-3</v>
      </c>
      <c r="E197" s="21">
        <f t="shared" si="6"/>
        <v>-0.19167686930899899</v>
      </c>
    </row>
    <row r="198" spans="1:5">
      <c r="A198" s="16" t="str">
        <f>'Week 35 and 36'!A197</f>
        <v xml:space="preserve">    Two or more races + Other races, not Hispanic</v>
      </c>
      <c r="B198" s="1">
        <f>'Week 35 and 36'!J197</f>
        <v>0.13748102528516284</v>
      </c>
      <c r="C198" s="15">
        <f>'Week 48 and 49'!J197</f>
        <v>0.35357433197604449</v>
      </c>
      <c r="D198" s="9">
        <f t="shared" si="7"/>
        <v>0.21609330669088164</v>
      </c>
      <c r="E198" s="21">
        <f t="shared" si="6"/>
        <v>1.5718045907983402</v>
      </c>
    </row>
    <row r="199" spans="1:5">
      <c r="A199" s="16" t="str">
        <f>'Week 35 and 36'!A198</f>
        <v xml:space="preserve">    Children in household</v>
      </c>
      <c r="B199" s="1">
        <f>'Week 35 and 36'!J198</f>
        <v>0.10907359061596709</v>
      </c>
      <c r="C199" s="15">
        <f>'Week 48 and 49'!J198</f>
        <v>0.13064844488769095</v>
      </c>
      <c r="D199" s="9">
        <f t="shared" si="7"/>
        <v>2.1574854271723856E-2</v>
      </c>
      <c r="E199" s="21">
        <f t="shared" si="6"/>
        <v>0.1978008989149895</v>
      </c>
    </row>
    <row r="200" spans="1:5">
      <c r="A200" s="16" t="str">
        <f>'Week 35 and 36'!A199</f>
        <v xml:space="preserve">    No children</v>
      </c>
      <c r="B200" s="1">
        <f>'Week 35 and 36'!J199</f>
        <v>6.1886864362872676E-2</v>
      </c>
      <c r="C200" s="15">
        <f>'Week 48 and 49'!J199</f>
        <v>0.10332725978130823</v>
      </c>
      <c r="D200" s="9">
        <f t="shared" si="7"/>
        <v>4.1440395418435555E-2</v>
      </c>
      <c r="E200" s="21">
        <f t="shared" si="6"/>
        <v>0.66961536741384142</v>
      </c>
    </row>
    <row r="201" spans="1:5">
      <c r="A201" s="19" t="str">
        <f>'Week 35 and 36'!A200</f>
        <v>Massachusetts</v>
      </c>
      <c r="B201" s="1"/>
      <c r="C201" s="15"/>
      <c r="D201" s="9"/>
    </row>
    <row r="202" spans="1:5">
      <c r="A202" s="16" t="str">
        <f>'Week 35 and 36'!A201</f>
        <v>Total</v>
      </c>
      <c r="B202" s="1">
        <f>'Week 35 and 36'!J201</f>
        <v>6.8481683405069341E-2</v>
      </c>
      <c r="C202" s="15">
        <f>'Week 48 and 49'!J201</f>
        <v>8.3016285947855595E-2</v>
      </c>
      <c r="D202" s="9">
        <f t="shared" si="7"/>
        <v>1.4534602542786254E-2</v>
      </c>
      <c r="E202" s="21">
        <f t="shared" si="6"/>
        <v>0.21224073095303514</v>
      </c>
    </row>
    <row r="203" spans="1:5">
      <c r="A203" s="16" t="str">
        <f>'Week 35 and 36'!A202</f>
        <v xml:space="preserve">    Hispanic or Latino (may be of any race)</v>
      </c>
      <c r="B203" s="1">
        <f>'Week 35 and 36'!J202</f>
        <v>0.10501597935869435</v>
      </c>
      <c r="C203" s="15">
        <f>'Week 48 and 49'!J202</f>
        <v>0.17169737925669049</v>
      </c>
      <c r="D203" s="9">
        <f t="shared" si="7"/>
        <v>6.6681399897996138E-2</v>
      </c>
      <c r="E203" s="21">
        <f t="shared" si="6"/>
        <v>0.63496431976545231</v>
      </c>
    </row>
    <row r="204" spans="1:5">
      <c r="A204" s="16" t="str">
        <f>'Week 35 and 36'!A203</f>
        <v xml:space="preserve">    White alone, not Hispanic</v>
      </c>
      <c r="B204" s="1">
        <f>'Week 35 and 36'!J203</f>
        <v>4.7561334612443711E-2</v>
      </c>
      <c r="C204" s="15">
        <f>'Week 48 and 49'!J203</f>
        <v>6.5530128350683184E-2</v>
      </c>
      <c r="D204" s="9">
        <f t="shared" si="7"/>
        <v>1.7968793738239473E-2</v>
      </c>
      <c r="E204" s="21">
        <f t="shared" si="6"/>
        <v>0.37780255505147681</v>
      </c>
    </row>
    <row r="205" spans="1:5">
      <c r="A205" s="16" t="str">
        <f>'Week 35 and 36'!A204</f>
        <v xml:space="preserve">    Black alone, not Hispanic</v>
      </c>
      <c r="B205" s="1">
        <f>'Week 35 and 36'!J204</f>
        <v>0.2030168707071229</v>
      </c>
      <c r="C205" s="15">
        <f>'Week 48 and 49'!J204</f>
        <v>0.25187485179037228</v>
      </c>
      <c r="D205" s="9">
        <f t="shared" si="7"/>
        <v>4.8857981083249374E-2</v>
      </c>
      <c r="E205" s="21">
        <f t="shared" si="6"/>
        <v>0.24065970927969377</v>
      </c>
    </row>
    <row r="206" spans="1:5">
      <c r="A206" s="16" t="str">
        <f>'Week 35 and 36'!A205</f>
        <v xml:space="preserve">    Asian alone, not Hispanic</v>
      </c>
      <c r="B206" s="1">
        <f>'Week 35 and 36'!J205</f>
        <v>0</v>
      </c>
      <c r="C206" s="15">
        <f>'Week 48 and 49'!J205</f>
        <v>0</v>
      </c>
      <c r="D206" s="9">
        <f t="shared" si="7"/>
        <v>0</v>
      </c>
      <c r="E206" s="21">
        <f>C206</f>
        <v>0</v>
      </c>
    </row>
    <row r="207" spans="1:5">
      <c r="A207" s="16" t="str">
        <f>'Week 35 and 36'!A206</f>
        <v xml:space="preserve">    Two or more races + Other races, not Hispanic</v>
      </c>
      <c r="B207" s="1">
        <f>'Week 35 and 36'!J206</f>
        <v>0.31554259161904114</v>
      </c>
      <c r="C207" s="15">
        <f>'Week 48 and 49'!J206</f>
        <v>9.1306449060590114E-2</v>
      </c>
      <c r="D207" s="9">
        <f t="shared" si="7"/>
        <v>-0.22423614255845103</v>
      </c>
      <c r="E207" s="21">
        <f t="shared" si="6"/>
        <v>-0.71063668903744814</v>
      </c>
    </row>
    <row r="208" spans="1:5">
      <c r="A208" s="16" t="str">
        <f>'Week 35 and 36'!A207</f>
        <v xml:space="preserve">    Children in household</v>
      </c>
      <c r="B208" s="1">
        <f>'Week 35 and 36'!J207</f>
        <v>6.8086350755083416E-2</v>
      </c>
      <c r="C208" s="15">
        <f>'Week 48 and 49'!J207</f>
        <v>0.12825491625542096</v>
      </c>
      <c r="D208" s="9">
        <f t="shared" si="7"/>
        <v>6.0168565500337542E-2</v>
      </c>
      <c r="E208" s="21">
        <f t="shared" si="6"/>
        <v>0.88370965447645577</v>
      </c>
    </row>
    <row r="209" spans="1:5">
      <c r="A209" s="16" t="str">
        <f>'Week 35 and 36'!A208</f>
        <v xml:space="preserve">    No children</v>
      </c>
      <c r="B209" s="1">
        <f>'Week 35 and 36'!J208</f>
        <v>6.8671253440322835E-2</v>
      </c>
      <c r="C209" s="15">
        <f>'Week 48 and 49'!J208</f>
        <v>6.1482326198709449E-2</v>
      </c>
      <c r="D209" s="9">
        <f t="shared" si="7"/>
        <v>-7.1889272416133868E-3</v>
      </c>
      <c r="E209" s="21">
        <f t="shared" si="6"/>
        <v>-0.10468612237958869</v>
      </c>
    </row>
    <row r="210" spans="1:5">
      <c r="A210" s="19" t="str">
        <f>'Week 35 and 36'!A209</f>
        <v>Michigan</v>
      </c>
      <c r="B210" s="1"/>
      <c r="C210" s="15"/>
      <c r="D210" s="9"/>
    </row>
    <row r="211" spans="1:5">
      <c r="A211" s="16" t="str">
        <f>'Week 35 and 36'!A210</f>
        <v>Total</v>
      </c>
      <c r="B211" s="1">
        <f>'Week 35 and 36'!J210</f>
        <v>8.737933315732134E-2</v>
      </c>
      <c r="C211" s="15">
        <f>'Week 48 and 49'!J210</f>
        <v>0.1123814927571818</v>
      </c>
      <c r="D211" s="9">
        <f t="shared" si="7"/>
        <v>2.5002159599860463E-2</v>
      </c>
      <c r="E211" s="21">
        <f t="shared" si="6"/>
        <v>0.28613355923471684</v>
      </c>
    </row>
    <row r="212" spans="1:5">
      <c r="A212" s="16" t="str">
        <f>'Week 35 and 36'!A211</f>
        <v xml:space="preserve">    Hispanic or Latino (may be of any race)</v>
      </c>
      <c r="B212" s="1">
        <f>'Week 35 and 36'!J211</f>
        <v>0.15016675315814876</v>
      </c>
      <c r="C212" s="15">
        <f>'Week 48 and 49'!J211</f>
        <v>0.1289456766539171</v>
      </c>
      <c r="D212" s="9">
        <f t="shared" si="7"/>
        <v>-2.1221076504231662E-2</v>
      </c>
      <c r="E212" s="21">
        <f t="shared" si="6"/>
        <v>-0.14131674327327698</v>
      </c>
    </row>
    <row r="213" spans="1:5">
      <c r="A213" s="16" t="str">
        <f>'Week 35 and 36'!A212</f>
        <v xml:space="preserve">    White alone, not Hispanic</v>
      </c>
      <c r="B213" s="1">
        <f>'Week 35 and 36'!J212</f>
        <v>6.8044055485360272E-2</v>
      </c>
      <c r="C213" s="15">
        <f>'Week 48 and 49'!J212</f>
        <v>9.7136335457766149E-2</v>
      </c>
      <c r="D213" s="9">
        <f t="shared" si="7"/>
        <v>2.9092279972405877E-2</v>
      </c>
      <c r="E213" s="21">
        <f t="shared" si="6"/>
        <v>0.42755064736941056</v>
      </c>
    </row>
    <row r="214" spans="1:5">
      <c r="A214" s="16" t="str">
        <f>'Week 35 and 36'!A213</f>
        <v xml:space="preserve">    Black alone, not Hispanic</v>
      </c>
      <c r="B214" s="1">
        <f>'Week 35 and 36'!J213</f>
        <v>0.17957492926840543</v>
      </c>
      <c r="C214" s="15">
        <f>'Week 48 and 49'!J213</f>
        <v>0.22212888744644235</v>
      </c>
      <c r="D214" s="9">
        <f t="shared" si="7"/>
        <v>4.2553958178036921E-2</v>
      </c>
      <c r="E214" s="21">
        <f t="shared" si="6"/>
        <v>0.23697048553160088</v>
      </c>
    </row>
    <row r="215" spans="1:5">
      <c r="A215" s="16" t="str">
        <f>'Week 35 and 36'!A214</f>
        <v xml:space="preserve">    Asian alone, not Hispanic</v>
      </c>
      <c r="B215" s="1">
        <f>'Week 35 and 36'!J214</f>
        <v>0</v>
      </c>
      <c r="C215" s="15">
        <f>'Week 48 and 49'!J214</f>
        <v>6.3500942859978524E-2</v>
      </c>
      <c r="D215" s="9">
        <f t="shared" si="7"/>
        <v>6.3500942859978524E-2</v>
      </c>
      <c r="E215" s="15">
        <f>C215</f>
        <v>6.3500942859978524E-2</v>
      </c>
    </row>
    <row r="216" spans="1:5">
      <c r="A216" s="16" t="str">
        <f>'Week 35 and 36'!A215</f>
        <v xml:space="preserve">    Two or more races + Other races, not Hispanic</v>
      </c>
      <c r="B216" s="1">
        <f>'Week 35 and 36'!J215</f>
        <v>0.21455976625659579</v>
      </c>
      <c r="C216" s="15">
        <f>'Week 48 and 49'!J215</f>
        <v>0.12621022914249094</v>
      </c>
      <c r="D216" s="9">
        <f t="shared" si="7"/>
        <v>-8.8349537114104842E-2</v>
      </c>
      <c r="E216" s="21">
        <f t="shared" si="6"/>
        <v>-0.41177122186293807</v>
      </c>
    </row>
    <row r="217" spans="1:5">
      <c r="A217" s="16" t="str">
        <f>'Week 35 and 36'!A216</f>
        <v xml:space="preserve">    Children in household</v>
      </c>
      <c r="B217" s="1">
        <f>'Week 35 and 36'!J216</f>
        <v>0.10860679665624126</v>
      </c>
      <c r="C217" s="15">
        <f>'Week 48 and 49'!J216</f>
        <v>0.11348482056209566</v>
      </c>
      <c r="D217" s="9">
        <f t="shared" si="7"/>
        <v>4.8780239058544006E-3</v>
      </c>
      <c r="E217" s="21">
        <f t="shared" si="6"/>
        <v>4.4914536254063039E-2</v>
      </c>
    </row>
    <row r="218" spans="1:5">
      <c r="A218" s="16" t="str">
        <f>'Week 35 and 36'!A217</f>
        <v xml:space="preserve">    No children</v>
      </c>
      <c r="B218" s="1">
        <f>'Week 35 and 36'!J217</f>
        <v>7.7104268457173789E-2</v>
      </c>
      <c r="C218" s="15">
        <f>'Week 48 and 49'!J217</f>
        <v>0.11180352662881152</v>
      </c>
      <c r="D218" s="9">
        <f t="shared" si="7"/>
        <v>3.4699258171637729E-2</v>
      </c>
      <c r="E218" s="21">
        <f t="shared" si="6"/>
        <v>0.45003031435167329</v>
      </c>
    </row>
    <row r="219" spans="1:5">
      <c r="A219" s="19" t="str">
        <f>'Week 35 and 36'!A218</f>
        <v>Minnesota</v>
      </c>
      <c r="B219" s="1"/>
      <c r="C219" s="15"/>
      <c r="D219" s="9"/>
    </row>
    <row r="220" spans="1:5">
      <c r="A220" s="16" t="str">
        <f>'Week 35 and 36'!A219</f>
        <v>Total</v>
      </c>
      <c r="B220" s="1">
        <f>'Week 35 and 36'!J219</f>
        <v>5.0158709374940602E-2</v>
      </c>
      <c r="C220" s="15">
        <f>'Week 48 and 49'!J219</f>
        <v>8.3485999448183829E-2</v>
      </c>
      <c r="D220" s="9">
        <f t="shared" si="7"/>
        <v>3.3327290073243226E-2</v>
      </c>
      <c r="E220" s="21">
        <f t="shared" si="6"/>
        <v>0.66443675462458396</v>
      </c>
    </row>
    <row r="221" spans="1:5">
      <c r="A221" s="16" t="str">
        <f>'Week 35 and 36'!A220</f>
        <v xml:space="preserve">    Hispanic or Latino (may be of any race)</v>
      </c>
      <c r="B221" s="1">
        <f>'Week 35 and 36'!J220</f>
        <v>0.17854438272943018</v>
      </c>
      <c r="C221" s="15">
        <f>'Week 48 and 49'!J220</f>
        <v>0.1794728447637996</v>
      </c>
      <c r="D221" s="9">
        <f t="shared" si="7"/>
        <v>9.2846203436941499E-4</v>
      </c>
      <c r="E221" s="21">
        <f t="shared" si="6"/>
        <v>5.2001749938917173E-3</v>
      </c>
    </row>
    <row r="222" spans="1:5">
      <c r="A222" s="16" t="str">
        <f>'Week 35 and 36'!A221</f>
        <v xml:space="preserve">    White alone, not Hispanic</v>
      </c>
      <c r="B222" s="1">
        <f>'Week 35 and 36'!J221</f>
        <v>3.9675033084848786E-2</v>
      </c>
      <c r="C222" s="15">
        <f>'Week 48 and 49'!J221</f>
        <v>6.2235886893293055E-2</v>
      </c>
      <c r="D222" s="9">
        <f t="shared" si="7"/>
        <v>2.2560853808444269E-2</v>
      </c>
      <c r="E222" s="21">
        <f t="shared" si="6"/>
        <v>0.56864108368090738</v>
      </c>
    </row>
    <row r="223" spans="1:5">
      <c r="A223" s="16" t="str">
        <f>'Week 35 and 36'!A222</f>
        <v xml:space="preserve">    Black alone, not Hispanic</v>
      </c>
      <c r="B223" s="1">
        <f>'Week 35 and 36'!J222</f>
        <v>0.10354296730517043</v>
      </c>
      <c r="C223" s="15">
        <f>'Week 48 and 49'!J222</f>
        <v>0.26319667098710692</v>
      </c>
      <c r="D223" s="9">
        <f t="shared" si="7"/>
        <v>0.15965370368193649</v>
      </c>
      <c r="E223" s="21">
        <f t="shared" si="6"/>
        <v>1.5419077493828415</v>
      </c>
    </row>
    <row r="224" spans="1:5">
      <c r="A224" s="16" t="str">
        <f>'Week 35 and 36'!A223</f>
        <v xml:space="preserve">    Asian alone, not Hispanic</v>
      </c>
      <c r="B224" s="1">
        <f>'Week 35 and 36'!J223</f>
        <v>0</v>
      </c>
      <c r="C224" s="15">
        <f>'Week 48 and 49'!J223</f>
        <v>0.14555486276190846</v>
      </c>
      <c r="D224" s="9">
        <f t="shared" si="7"/>
        <v>0.14555486276190846</v>
      </c>
      <c r="E224" s="15">
        <f>C224</f>
        <v>0.14555486276190846</v>
      </c>
    </row>
    <row r="225" spans="1:5">
      <c r="A225" s="16" t="str">
        <f>'Week 35 and 36'!A224</f>
        <v xml:space="preserve">    Two or more races + Other races, not Hispanic</v>
      </c>
      <c r="B225" s="1">
        <f>'Week 35 and 36'!J224</f>
        <v>0.11697768659786842</v>
      </c>
      <c r="C225" s="15">
        <f>'Week 48 and 49'!J224</f>
        <v>0.14583131486410239</v>
      </c>
      <c r="D225" s="9">
        <f t="shared" si="7"/>
        <v>2.8853628266233972E-2</v>
      </c>
      <c r="E225" s="21">
        <f t="shared" si="6"/>
        <v>0.24665924848918791</v>
      </c>
    </row>
    <row r="226" spans="1:5">
      <c r="A226" s="16" t="str">
        <f>'Week 35 and 36'!A225</f>
        <v xml:space="preserve">    Children in household</v>
      </c>
      <c r="B226" s="1">
        <f>'Week 35 and 36'!J225</f>
        <v>5.6113722099166347E-2</v>
      </c>
      <c r="C226" s="15">
        <f>'Week 48 and 49'!J225</f>
        <v>9.0084763909271809E-2</v>
      </c>
      <c r="D226" s="9">
        <f t="shared" si="7"/>
        <v>3.3971041810105462E-2</v>
      </c>
      <c r="E226" s="21">
        <f t="shared" si="6"/>
        <v>0.60539633692576156</v>
      </c>
    </row>
    <row r="227" spans="1:5">
      <c r="A227" s="16" t="str">
        <f>'Week 35 and 36'!A226</f>
        <v xml:space="preserve">    No children</v>
      </c>
      <c r="B227" s="1">
        <f>'Week 35 and 36'!J226</f>
        <v>4.677877361574706E-2</v>
      </c>
      <c r="C227" s="15">
        <f>'Week 48 and 49'!J226</f>
        <v>7.9568029145380192E-2</v>
      </c>
      <c r="D227" s="9">
        <f t="shared" si="7"/>
        <v>3.2789255529633132E-2</v>
      </c>
      <c r="E227" s="21">
        <f t="shared" si="6"/>
        <v>0.70094303452614115</v>
      </c>
    </row>
    <row r="228" spans="1:5">
      <c r="A228" s="19" t="str">
        <f>'Week 35 and 36'!A227</f>
        <v>Mississippi</v>
      </c>
      <c r="B228" s="1"/>
      <c r="C228" s="15"/>
      <c r="D228" s="9"/>
    </row>
    <row r="229" spans="1:5">
      <c r="A229" s="16" t="str">
        <f>'Week 35 and 36'!A228</f>
        <v>Total</v>
      </c>
      <c r="B229" s="1">
        <f>'Week 35 and 36'!J228</f>
        <v>0.11712581522774472</v>
      </c>
      <c r="C229" s="15">
        <f>'Week 48 and 49'!J228</f>
        <v>0.1700489040771398</v>
      </c>
      <c r="D229" s="9">
        <f t="shared" si="7"/>
        <v>5.2923088849395075E-2</v>
      </c>
      <c r="E229" s="21">
        <f t="shared" si="6"/>
        <v>0.45184820055671787</v>
      </c>
    </row>
    <row r="230" spans="1:5">
      <c r="A230" s="16" t="str">
        <f>'Week 35 and 36'!A229</f>
        <v xml:space="preserve">    Hispanic or Latino (may be of any race)</v>
      </c>
      <c r="B230" s="1">
        <f>'Week 35 and 36'!J229</f>
        <v>0.17469208009358012</v>
      </c>
      <c r="C230" s="15">
        <f>'Week 48 and 49'!J229</f>
        <v>0.2718267223382046</v>
      </c>
      <c r="D230" s="9">
        <f t="shared" si="7"/>
        <v>9.7134642244624481E-2</v>
      </c>
      <c r="E230" s="21">
        <f t="shared" si="6"/>
        <v>0.55603346295144462</v>
      </c>
    </row>
    <row r="231" spans="1:5">
      <c r="A231" s="16" t="str">
        <f>'Week 35 and 36'!A230</f>
        <v xml:space="preserve">    White alone, not Hispanic</v>
      </c>
      <c r="B231" s="1">
        <f>'Week 35 and 36'!J230</f>
        <v>8.0442589875111312E-2</v>
      </c>
      <c r="C231" s="15">
        <f>'Week 48 and 49'!J230</f>
        <v>0.12788809480026056</v>
      </c>
      <c r="D231" s="9">
        <f t="shared" si="7"/>
        <v>4.7445504925149248E-2</v>
      </c>
      <c r="E231" s="21">
        <f t="shared" si="6"/>
        <v>0.58980578570144648</v>
      </c>
    </row>
    <row r="232" spans="1:5">
      <c r="A232" s="16" t="str">
        <f>'Week 35 and 36'!A231</f>
        <v xml:space="preserve">    Black alone, not Hispanic</v>
      </c>
      <c r="B232" s="1">
        <f>'Week 35 and 36'!J231</f>
        <v>0.18557950946746346</v>
      </c>
      <c r="C232" s="15">
        <f>'Week 48 and 49'!J231</f>
        <v>0.26142941581155588</v>
      </c>
      <c r="D232" s="9">
        <f t="shared" si="7"/>
        <v>7.5849906344092416E-2</v>
      </c>
      <c r="E232" s="21">
        <f t="shared" si="6"/>
        <v>0.40871918759646642</v>
      </c>
    </row>
    <row r="233" spans="1:5">
      <c r="A233" s="16" t="str">
        <f>'Week 35 and 36'!A232</f>
        <v xml:space="preserve">    Asian alone, not Hispanic</v>
      </c>
      <c r="B233" s="1">
        <f>'Week 35 and 36'!J232</f>
        <v>0</v>
      </c>
      <c r="C233" s="15">
        <f>'Week 48 and 49'!J232</f>
        <v>0</v>
      </c>
      <c r="D233" s="9">
        <f t="shared" si="7"/>
        <v>0</v>
      </c>
      <c r="E233" s="15">
        <f>C233</f>
        <v>0</v>
      </c>
    </row>
    <row r="234" spans="1:5">
      <c r="A234" s="16" t="str">
        <f>'Week 35 and 36'!A233</f>
        <v xml:space="preserve">    Two or more races + Other races, not Hispanic</v>
      </c>
      <c r="B234" s="1">
        <f>'Week 35 and 36'!J233</f>
        <v>0.18527403428908285</v>
      </c>
      <c r="C234" s="15">
        <f>'Week 48 and 49'!J233</f>
        <v>0.16261425692842332</v>
      </c>
      <c r="D234" s="9">
        <f t="shared" si="7"/>
        <v>-2.2659777360659522E-2</v>
      </c>
      <c r="E234" s="21">
        <f t="shared" si="6"/>
        <v>-0.12230411804658768</v>
      </c>
    </row>
    <row r="235" spans="1:5">
      <c r="A235" s="16" t="str">
        <f>'Week 35 and 36'!A234</f>
        <v xml:space="preserve">    Children in household</v>
      </c>
      <c r="B235" s="1">
        <f>'Week 35 and 36'!J234</f>
        <v>0.16327213527298368</v>
      </c>
      <c r="C235" s="15">
        <f>'Week 48 and 49'!J234</f>
        <v>0.17037406077122827</v>
      </c>
      <c r="D235" s="9">
        <f t="shared" si="7"/>
        <v>7.1019254982445934E-3</v>
      </c>
      <c r="E235" s="21">
        <f t="shared" si="6"/>
        <v>4.3497474240601394E-2</v>
      </c>
    </row>
    <row r="236" spans="1:5">
      <c r="A236" s="16" t="str">
        <f>'Week 35 and 36'!A235</f>
        <v xml:space="preserve">    No children</v>
      </c>
      <c r="B236" s="1">
        <f>'Week 35 and 36'!J235</f>
        <v>8.8199599715417062E-2</v>
      </c>
      <c r="C236" s="15">
        <f>'Week 48 and 49'!J235</f>
        <v>0.16982994817619163</v>
      </c>
      <c r="D236" s="9">
        <f t="shared" si="7"/>
        <v>8.1630348460774563E-2</v>
      </c>
      <c r="E236" s="21">
        <f t="shared" si="6"/>
        <v>0.92551835523246473</v>
      </c>
    </row>
    <row r="237" spans="1:5">
      <c r="A237" s="19" t="str">
        <f>'Week 35 and 36'!A236</f>
        <v>Missouri</v>
      </c>
      <c r="B237" s="1"/>
      <c r="C237" s="15"/>
      <c r="D237" s="9"/>
    </row>
    <row r="238" spans="1:5">
      <c r="A238" s="16" t="str">
        <f>'Week 35 and 36'!A237</f>
        <v>Total</v>
      </c>
      <c r="B238" s="1">
        <f>'Week 35 and 36'!J237</f>
        <v>8.1471490717883954E-2</v>
      </c>
      <c r="C238" s="15">
        <f>'Week 48 and 49'!J237</f>
        <v>0.11885611323017191</v>
      </c>
      <c r="D238" s="9">
        <f t="shared" si="7"/>
        <v>3.7384622512287954E-2</v>
      </c>
      <c r="E238" s="21">
        <f t="shared" si="6"/>
        <v>0.45886753983355788</v>
      </c>
    </row>
    <row r="239" spans="1:5">
      <c r="A239" s="16" t="str">
        <f>'Week 35 and 36'!A238</f>
        <v xml:space="preserve">    Hispanic or Latino (may be of any race)</v>
      </c>
      <c r="B239" s="1">
        <f>'Week 35 and 36'!J238</f>
        <v>0.20596527612931706</v>
      </c>
      <c r="C239" s="15">
        <f>'Week 48 and 49'!J238</f>
        <v>9.9193580423469596E-2</v>
      </c>
      <c r="D239" s="9">
        <f t="shared" si="7"/>
        <v>-0.10677169570584746</v>
      </c>
      <c r="E239" s="21">
        <f t="shared" si="6"/>
        <v>-0.51839658466900962</v>
      </c>
    </row>
    <row r="240" spans="1:5">
      <c r="A240" s="16" t="str">
        <f>'Week 35 and 36'!A239</f>
        <v xml:space="preserve">    White alone, not Hispanic</v>
      </c>
      <c r="B240" s="1">
        <f>'Week 35 and 36'!J239</f>
        <v>5.6353886070060248E-2</v>
      </c>
      <c r="C240" s="15">
        <f>'Week 48 and 49'!J239</f>
        <v>9.8485909359491502E-2</v>
      </c>
      <c r="D240" s="9">
        <f t="shared" si="7"/>
        <v>4.2132023289431254E-2</v>
      </c>
      <c r="E240" s="21">
        <f t="shared" si="6"/>
        <v>0.74763297134561235</v>
      </c>
    </row>
    <row r="241" spans="1:5">
      <c r="A241" s="16" t="str">
        <f>'Week 35 and 36'!A240</f>
        <v xml:space="preserve">    Black alone, not Hispanic</v>
      </c>
      <c r="B241" s="1">
        <f>'Week 35 and 36'!J240</f>
        <v>0.22974402545584793</v>
      </c>
      <c r="C241" s="15">
        <f>'Week 48 and 49'!J240</f>
        <v>0.28382448343377475</v>
      </c>
      <c r="D241" s="9">
        <f t="shared" si="7"/>
        <v>5.4080457977926821E-2</v>
      </c>
      <c r="E241" s="21">
        <f t="shared" si="6"/>
        <v>0.23539440414445062</v>
      </c>
    </row>
    <row r="242" spans="1:5">
      <c r="A242" s="16" t="str">
        <f>'Week 35 and 36'!A241</f>
        <v xml:space="preserve">    Asian alone, not Hispanic</v>
      </c>
      <c r="B242" s="1">
        <f>'Week 35 and 36'!J241</f>
        <v>0</v>
      </c>
      <c r="C242" s="15">
        <f>'Week 48 and 49'!J241</f>
        <v>6.6994833494234095E-3</v>
      </c>
      <c r="D242" s="9">
        <f t="shared" si="7"/>
        <v>6.6994833494234095E-3</v>
      </c>
      <c r="E242" s="15">
        <f>C242</f>
        <v>6.6994833494234095E-3</v>
      </c>
    </row>
    <row r="243" spans="1:5">
      <c r="A243" s="16" t="str">
        <f>'Week 35 and 36'!A242</f>
        <v xml:space="preserve">    Two or more races + Other races, not Hispanic</v>
      </c>
      <c r="B243" s="1">
        <f>'Week 35 and 36'!J242</f>
        <v>0.25706767397658481</v>
      </c>
      <c r="C243" s="15">
        <f>'Week 48 and 49'!J242</f>
        <v>0.2775922863294536</v>
      </c>
      <c r="D243" s="9">
        <f t="shared" si="7"/>
        <v>2.0524612352868787E-2</v>
      </c>
      <c r="E243" s="21">
        <f t="shared" si="6"/>
        <v>7.9841280840072817E-2</v>
      </c>
    </row>
    <row r="244" spans="1:5">
      <c r="A244" s="16" t="str">
        <f>'Week 35 and 36'!A243</f>
        <v xml:space="preserve">    Children in household</v>
      </c>
      <c r="B244" s="1">
        <f>'Week 35 and 36'!J243</f>
        <v>0.11254789742065467</v>
      </c>
      <c r="C244" s="15">
        <f>'Week 48 and 49'!J243</f>
        <v>0.17068411995565258</v>
      </c>
      <c r="D244" s="9">
        <f t="shared" si="7"/>
        <v>5.8136222534997908E-2</v>
      </c>
      <c r="E244" s="21">
        <f t="shared" si="6"/>
        <v>0.51654650035540162</v>
      </c>
    </row>
    <row r="245" spans="1:5">
      <c r="A245" s="16" t="str">
        <f>'Week 35 and 36'!A244</f>
        <v xml:space="preserve">    No children</v>
      </c>
      <c r="B245" s="1">
        <f>'Week 35 and 36'!J244</f>
        <v>6.4801001526432783E-2</v>
      </c>
      <c r="C245" s="15">
        <f>'Week 48 and 49'!J244</f>
        <v>8.9748825070660024E-2</v>
      </c>
      <c r="D245" s="9">
        <f t="shared" si="7"/>
        <v>2.4947823544227241E-2</v>
      </c>
      <c r="E245" s="21">
        <f t="shared" si="6"/>
        <v>0.3849913266240314</v>
      </c>
    </row>
    <row r="246" spans="1:5">
      <c r="A246" s="19" t="str">
        <f>'Week 35 and 36'!A245</f>
        <v>Montana</v>
      </c>
      <c r="B246" s="1"/>
      <c r="C246" s="15"/>
      <c r="D246" s="9"/>
    </row>
    <row r="247" spans="1:5">
      <c r="A247" s="16" t="str">
        <f>'Week 35 and 36'!A246</f>
        <v>Total</v>
      </c>
      <c r="B247" s="1">
        <f>'Week 35 and 36'!J246</f>
        <v>8.0194941535797093E-2</v>
      </c>
      <c r="C247" s="15">
        <f>'Week 48 and 49'!J246</f>
        <v>0.12085222973906712</v>
      </c>
      <c r="D247" s="9">
        <f t="shared" si="7"/>
        <v>4.0657288203270026E-2</v>
      </c>
      <c r="E247" s="21">
        <f t="shared" si="6"/>
        <v>0.50698070756896296</v>
      </c>
    </row>
    <row r="248" spans="1:5">
      <c r="A248" s="16" t="str">
        <f>'Week 35 and 36'!A247</f>
        <v xml:space="preserve">    Hispanic or Latino (may be of any race)</v>
      </c>
      <c r="B248" s="1">
        <f>'Week 35 and 36'!J247</f>
        <v>0.13174941777403762</v>
      </c>
      <c r="C248" s="15">
        <f>'Week 48 and 49'!J247</f>
        <v>4.989973417898615E-3</v>
      </c>
      <c r="D248" s="9">
        <f t="shared" si="7"/>
        <v>-0.12675944435613901</v>
      </c>
      <c r="E248" s="21">
        <f t="shared" si="6"/>
        <v>-0.96212527157837713</v>
      </c>
    </row>
    <row r="249" spans="1:5">
      <c r="A249" s="16" t="str">
        <f>'Week 35 and 36'!A248</f>
        <v xml:space="preserve">    White alone, not Hispanic</v>
      </c>
      <c r="B249" s="1">
        <f>'Week 35 and 36'!J248</f>
        <v>6.756935025294139E-2</v>
      </c>
      <c r="C249" s="15">
        <f>'Week 48 and 49'!J248</f>
        <v>0.11636140741852148</v>
      </c>
      <c r="D249" s="9">
        <f t="shared" si="7"/>
        <v>4.8792057165580091E-2</v>
      </c>
      <c r="E249" s="21">
        <f t="shared" si="6"/>
        <v>0.72210339425982717</v>
      </c>
    </row>
    <row r="250" spans="1:5">
      <c r="A250" s="16" t="str">
        <f>'Week 35 and 36'!A249</f>
        <v xml:space="preserve">    Black alone, not Hispanic</v>
      </c>
      <c r="B250" s="1">
        <f>'Week 35 and 36'!J249</f>
        <v>0</v>
      </c>
      <c r="C250" s="15">
        <f>'Week 48 and 49'!J249</f>
        <v>0</v>
      </c>
      <c r="D250" s="9">
        <f t="shared" si="7"/>
        <v>0</v>
      </c>
      <c r="E250" s="15">
        <f>C250</f>
        <v>0</v>
      </c>
    </row>
    <row r="251" spans="1:5">
      <c r="A251" s="16" t="str">
        <f>'Week 35 and 36'!A250</f>
        <v xml:space="preserve">    Asian alone, not Hispanic</v>
      </c>
      <c r="B251" s="1">
        <f>'Week 35 and 36'!J250</f>
        <v>7.9922965816080882E-2</v>
      </c>
      <c r="C251" s="15">
        <f>'Week 48 and 49'!J250</f>
        <v>0</v>
      </c>
      <c r="D251" s="9">
        <f t="shared" si="7"/>
        <v>-7.9922965816080882E-2</v>
      </c>
      <c r="E251" s="21">
        <f t="shared" si="6"/>
        <v>-1</v>
      </c>
    </row>
    <row r="252" spans="1:5">
      <c r="A252" s="16" t="str">
        <f>'Week 35 and 36'!A251</f>
        <v xml:space="preserve">    Two or more races + Other races, not Hispanic</v>
      </c>
      <c r="B252" s="1">
        <f>'Week 35 and 36'!J251</f>
        <v>0.24522327884657522</v>
      </c>
      <c r="C252" s="15">
        <f>'Week 48 and 49'!J251</f>
        <v>0.27848738311642562</v>
      </c>
      <c r="D252" s="9">
        <f t="shared" si="7"/>
        <v>3.3264104269850409E-2</v>
      </c>
      <c r="E252" s="21">
        <f t="shared" si="6"/>
        <v>0.13564823220010125</v>
      </c>
    </row>
    <row r="253" spans="1:5">
      <c r="A253" s="16" t="str">
        <f>'Week 35 and 36'!A252</f>
        <v xml:space="preserve">    Children in household</v>
      </c>
      <c r="B253" s="1">
        <f>'Week 35 and 36'!J252</f>
        <v>0.13163628615418455</v>
      </c>
      <c r="C253" s="15">
        <f>'Week 48 and 49'!J252</f>
        <v>0.13146409154116015</v>
      </c>
      <c r="D253" s="9">
        <f t="shared" si="7"/>
        <v>-1.7219461302439565E-4</v>
      </c>
      <c r="E253" s="21">
        <f t="shared" si="6"/>
        <v>-1.3081090180765617E-3</v>
      </c>
    </row>
    <row r="254" spans="1:5">
      <c r="A254" s="16" t="str">
        <f>'Week 35 and 36'!A253</f>
        <v xml:space="preserve">    No children</v>
      </c>
      <c r="B254" s="1">
        <f>'Week 35 and 36'!J253</f>
        <v>4.8737275819564899E-2</v>
      </c>
      <c r="C254" s="15">
        <f>'Week 48 and 49'!J253</f>
        <v>0.11569180614459436</v>
      </c>
      <c r="D254" s="9">
        <f t="shared" si="7"/>
        <v>6.695453032502946E-2</v>
      </c>
      <c r="E254" s="21">
        <f t="shared" si="6"/>
        <v>1.373784833048701</v>
      </c>
    </row>
    <row r="255" spans="1:5">
      <c r="A255" s="19" t="str">
        <f>'Week 35 and 36'!A254</f>
        <v>Nebraska</v>
      </c>
      <c r="B255" s="1"/>
      <c r="C255" s="15"/>
      <c r="D255" s="9"/>
    </row>
    <row r="256" spans="1:5">
      <c r="A256" s="16" t="str">
        <f>'Week 35 and 36'!A255</f>
        <v>Total</v>
      </c>
      <c r="B256" s="1">
        <f>'Week 35 and 36'!J255</f>
        <v>7.3497064964614542E-2</v>
      </c>
      <c r="C256" s="15">
        <f>'Week 48 and 49'!J255</f>
        <v>0.1039710745054316</v>
      </c>
      <c r="D256" s="9">
        <f t="shared" si="7"/>
        <v>3.0474009540817054E-2</v>
      </c>
      <c r="E256" s="21">
        <f t="shared" si="6"/>
        <v>0.41462893185583516</v>
      </c>
    </row>
    <row r="257" spans="1:5">
      <c r="A257" s="16" t="str">
        <f>'Week 35 and 36'!A256</f>
        <v xml:space="preserve">    Hispanic or Latino (may be of any race)</v>
      </c>
      <c r="B257" s="1">
        <f>'Week 35 and 36'!J256</f>
        <v>0.11752001727765024</v>
      </c>
      <c r="C257" s="15">
        <f>'Week 48 and 49'!J256</f>
        <v>0.22324634183134712</v>
      </c>
      <c r="D257" s="9">
        <f t="shared" si="7"/>
        <v>0.10572632455369688</v>
      </c>
      <c r="E257" s="21">
        <f t="shared" si="6"/>
        <v>0.89964524344742192</v>
      </c>
    </row>
    <row r="258" spans="1:5">
      <c r="A258" s="16" t="str">
        <f>'Week 35 and 36'!A257</f>
        <v xml:space="preserve">    White alone, not Hispanic</v>
      </c>
      <c r="B258" s="1">
        <f>'Week 35 and 36'!J257</f>
        <v>6.4413209593592494E-2</v>
      </c>
      <c r="C258" s="15">
        <f>'Week 48 and 49'!J257</f>
        <v>8.2843048770857075E-2</v>
      </c>
      <c r="D258" s="9">
        <f t="shared" si="7"/>
        <v>1.8429839177264581E-2</v>
      </c>
      <c r="E258" s="21">
        <f t="shared" si="6"/>
        <v>0.28611893885657097</v>
      </c>
    </row>
    <row r="259" spans="1:5">
      <c r="A259" s="16" t="str">
        <f>'Week 35 and 36'!A258</f>
        <v xml:space="preserve">    Black alone, not Hispanic</v>
      </c>
      <c r="B259" s="1">
        <f>'Week 35 and 36'!J258</f>
        <v>0.12525342294553837</v>
      </c>
      <c r="C259" s="15">
        <f>'Week 48 and 49'!J258</f>
        <v>0.23915777370558011</v>
      </c>
      <c r="D259" s="9">
        <f t="shared" si="7"/>
        <v>0.11390435076004174</v>
      </c>
      <c r="E259" s="21">
        <f t="shared" ref="E259:E322" si="8">D259/B259</f>
        <v>0.90939112146714474</v>
      </c>
    </row>
    <row r="260" spans="1:5">
      <c r="A260" s="16" t="str">
        <f>'Week 35 and 36'!A259</f>
        <v xml:space="preserve">    Asian alone, not Hispanic</v>
      </c>
      <c r="B260" s="1">
        <f>'Week 35 and 36'!J259</f>
        <v>9.5970087245533853E-2</v>
      </c>
      <c r="C260" s="15">
        <f>'Week 48 and 49'!J259</f>
        <v>9.4729120821544582E-2</v>
      </c>
      <c r="D260" s="9">
        <f t="shared" si="7"/>
        <v>-1.2409664239892704E-3</v>
      </c>
      <c r="E260" s="21">
        <f t="shared" si="8"/>
        <v>-1.2930762694987765E-2</v>
      </c>
    </row>
    <row r="261" spans="1:5">
      <c r="A261" s="16" t="str">
        <f>'Week 35 and 36'!A260</f>
        <v xml:space="preserve">    Two or more races + Other races, not Hispanic</v>
      </c>
      <c r="B261" s="1">
        <f>'Week 35 and 36'!J260</f>
        <v>0.10019829466587349</v>
      </c>
      <c r="C261" s="15">
        <f>'Week 48 and 49'!J260</f>
        <v>0.22107131547807538</v>
      </c>
      <c r="D261" s="9">
        <f t="shared" ref="D261:D324" si="9">(C261-B261)</f>
        <v>0.12087302081220189</v>
      </c>
      <c r="E261" s="21">
        <f t="shared" si="8"/>
        <v>1.2063381040093688</v>
      </c>
    </row>
    <row r="262" spans="1:5">
      <c r="A262" s="16" t="str">
        <f>'Week 35 and 36'!A261</f>
        <v xml:space="preserve">    Children in household</v>
      </c>
      <c r="B262" s="1">
        <f>'Week 35 and 36'!J261</f>
        <v>9.1792992480337371E-2</v>
      </c>
      <c r="C262" s="15">
        <f>'Week 48 and 49'!J261</f>
        <v>0.15924633758768963</v>
      </c>
      <c r="D262" s="9">
        <f t="shared" si="9"/>
        <v>6.7453345107352264E-2</v>
      </c>
      <c r="E262" s="21">
        <f t="shared" si="8"/>
        <v>0.73484198831192027</v>
      </c>
    </row>
    <row r="263" spans="1:5">
      <c r="A263" s="16" t="str">
        <f>'Week 35 and 36'!A262</f>
        <v xml:space="preserve">    No children</v>
      </c>
      <c r="B263" s="1">
        <f>'Week 35 and 36'!J262</f>
        <v>5.9733154887096199E-2</v>
      </c>
      <c r="C263" s="15">
        <f>'Week 48 and 49'!J262</f>
        <v>7.3246505690675451E-2</v>
      </c>
      <c r="D263" s="9">
        <f t="shared" si="9"/>
        <v>1.3513350803579252E-2</v>
      </c>
      <c r="E263" s="21">
        <f t="shared" si="8"/>
        <v>0.22622864687327041</v>
      </c>
    </row>
    <row r="264" spans="1:5">
      <c r="A264" s="19" t="str">
        <f>'Week 35 and 36'!A263</f>
        <v>Nevada</v>
      </c>
      <c r="B264" s="1"/>
      <c r="C264" s="15"/>
      <c r="D264" s="9"/>
    </row>
    <row r="265" spans="1:5">
      <c r="A265" s="16" t="str">
        <f>'Week 35 and 36'!A264</f>
        <v>Total</v>
      </c>
      <c r="B265" s="1">
        <f>'Week 35 and 36'!J264</f>
        <v>0.10262424030447995</v>
      </c>
      <c r="C265" s="15">
        <f>'Week 48 and 49'!J264</f>
        <v>0.1089747610839588</v>
      </c>
      <c r="D265" s="9">
        <f t="shared" si="9"/>
        <v>6.3505207794788548E-3</v>
      </c>
      <c r="E265" s="21">
        <f t="shared" si="8"/>
        <v>6.188129393832531E-2</v>
      </c>
    </row>
    <row r="266" spans="1:5">
      <c r="A266" s="16" t="str">
        <f>'Week 35 and 36'!A265</f>
        <v xml:space="preserve">    Hispanic or Latino (may be of any race)</v>
      </c>
      <c r="B266" s="1">
        <f>'Week 35 and 36'!J265</f>
        <v>0.10816669096806085</v>
      </c>
      <c r="C266" s="15">
        <f>'Week 48 and 49'!J265</f>
        <v>8.664412693066656E-2</v>
      </c>
      <c r="D266" s="9">
        <f t="shared" si="9"/>
        <v>-2.152256403739429E-2</v>
      </c>
      <c r="E266" s="21">
        <f t="shared" si="8"/>
        <v>-0.19897589400926954</v>
      </c>
    </row>
    <row r="267" spans="1:5">
      <c r="A267" s="16" t="str">
        <f>'Week 35 and 36'!A266</f>
        <v xml:space="preserve">    White alone, not Hispanic</v>
      </c>
      <c r="B267" s="1">
        <f>'Week 35 and 36'!J266</f>
        <v>5.2717612654428571E-2</v>
      </c>
      <c r="C267" s="15">
        <f>'Week 48 and 49'!J266</f>
        <v>9.0410072384168969E-2</v>
      </c>
      <c r="D267" s="9">
        <f t="shared" si="9"/>
        <v>3.7692459729740398E-2</v>
      </c>
      <c r="E267" s="21">
        <f t="shared" si="8"/>
        <v>0.71498798659225749</v>
      </c>
    </row>
    <row r="268" spans="1:5">
      <c r="A268" s="16" t="str">
        <f>'Week 35 and 36'!A267</f>
        <v xml:space="preserve">    Black alone, not Hispanic</v>
      </c>
      <c r="B268" s="1">
        <f>'Week 35 and 36'!J267</f>
        <v>0.29332802582985029</v>
      </c>
      <c r="C268" s="15">
        <f>'Week 48 and 49'!J267</f>
        <v>0.29579833948505446</v>
      </c>
      <c r="D268" s="9">
        <f t="shared" si="9"/>
        <v>2.4703136552041705E-3</v>
      </c>
      <c r="E268" s="21">
        <f t="shared" si="8"/>
        <v>8.4216762043634943E-3</v>
      </c>
    </row>
    <row r="269" spans="1:5">
      <c r="A269" s="16" t="str">
        <f>'Week 35 and 36'!A268</f>
        <v xml:space="preserve">    Asian alone, not Hispanic</v>
      </c>
      <c r="B269" s="1">
        <f>'Week 35 and 36'!J268</f>
        <v>8.8006315585829872E-2</v>
      </c>
      <c r="C269" s="15">
        <f>'Week 48 and 49'!J268</f>
        <v>0.13439264161962236</v>
      </c>
      <c r="D269" s="9">
        <f t="shared" si="9"/>
        <v>4.6386326033792488E-2</v>
      </c>
      <c r="E269" s="21">
        <f t="shared" si="8"/>
        <v>0.52707951383958718</v>
      </c>
    </row>
    <row r="270" spans="1:5">
      <c r="A270" s="16" t="str">
        <f>'Week 35 and 36'!A269</f>
        <v xml:space="preserve">    Two or more races + Other races, not Hispanic</v>
      </c>
      <c r="B270" s="1">
        <f>'Week 35 and 36'!J269</f>
        <v>0.25280690180807386</v>
      </c>
      <c r="C270" s="15">
        <f>'Week 48 and 49'!J269</f>
        <v>0.1029678360320664</v>
      </c>
      <c r="D270" s="9">
        <f t="shared" si="9"/>
        <v>-0.14983906577600747</v>
      </c>
      <c r="E270" s="21">
        <f t="shared" si="8"/>
        <v>-0.59270164186325269</v>
      </c>
    </row>
    <row r="271" spans="1:5">
      <c r="A271" s="16" t="str">
        <f>'Week 35 and 36'!A270</f>
        <v xml:space="preserve">    Children in household</v>
      </c>
      <c r="B271" s="1">
        <f>'Week 35 and 36'!J270</f>
        <v>0.12562028306700473</v>
      </c>
      <c r="C271" s="15">
        <f>'Week 48 and 49'!J270</f>
        <v>0.14469820674590789</v>
      </c>
      <c r="D271" s="9">
        <f t="shared" si="9"/>
        <v>1.9077923678903153E-2</v>
      </c>
      <c r="E271" s="21">
        <f t="shared" si="8"/>
        <v>0.1518697714502614</v>
      </c>
    </row>
    <row r="272" spans="1:5">
      <c r="A272" s="16" t="str">
        <f>'Week 35 and 36'!A271</f>
        <v xml:space="preserve">    No children</v>
      </c>
      <c r="B272" s="1">
        <f>'Week 35 and 36'!J271</f>
        <v>8.9855758035264827E-2</v>
      </c>
      <c r="C272" s="15">
        <f>'Week 48 and 49'!J271</f>
        <v>9.056899940904288E-2</v>
      </c>
      <c r="D272" s="9">
        <f t="shared" si="9"/>
        <v>7.1324137377805352E-4</v>
      </c>
      <c r="E272" s="21">
        <f t="shared" si="8"/>
        <v>7.937625694483981E-3</v>
      </c>
    </row>
    <row r="273" spans="1:5">
      <c r="A273" s="19" t="str">
        <f>'Week 35 and 36'!A272</f>
        <v>New Hampshire</v>
      </c>
      <c r="B273" s="1"/>
      <c r="C273" s="15"/>
      <c r="D273" s="9"/>
    </row>
    <row r="274" spans="1:5">
      <c r="A274" s="16" t="str">
        <f>'Week 35 and 36'!A273</f>
        <v>Total</v>
      </c>
      <c r="B274" s="1">
        <f>'Week 35 and 36'!J273</f>
        <v>4.1145466995937817E-2</v>
      </c>
      <c r="C274" s="15">
        <f>'Week 48 and 49'!J273</f>
        <v>7.5317266098637925E-2</v>
      </c>
      <c r="D274" s="9">
        <f t="shared" si="9"/>
        <v>3.4171799102700108E-2</v>
      </c>
      <c r="E274" s="21">
        <f t="shared" si="8"/>
        <v>0.830511878892365</v>
      </c>
    </row>
    <row r="275" spans="1:5">
      <c r="A275" s="16" t="str">
        <f>'Week 35 and 36'!A274</f>
        <v xml:space="preserve">    Hispanic or Latino (may be of any race)</v>
      </c>
      <c r="B275" s="1">
        <f>'Week 35 and 36'!J274</f>
        <v>5.275714780467157E-2</v>
      </c>
      <c r="C275" s="15">
        <f>'Week 48 and 49'!J274</f>
        <v>0.24025121228448276</v>
      </c>
      <c r="D275" s="9">
        <f t="shared" si="9"/>
        <v>0.18749406447981121</v>
      </c>
      <c r="E275" s="21">
        <f t="shared" si="8"/>
        <v>3.5539082812814393</v>
      </c>
    </row>
    <row r="276" spans="1:5">
      <c r="A276" s="16" t="str">
        <f>'Week 35 and 36'!A275</f>
        <v xml:space="preserve">    White alone, not Hispanic</v>
      </c>
      <c r="B276" s="1">
        <f>'Week 35 and 36'!J275</f>
        <v>4.1162548496874188E-2</v>
      </c>
      <c r="C276" s="15">
        <f>'Week 48 and 49'!J275</f>
        <v>6.9873976249878775E-2</v>
      </c>
      <c r="D276" s="9">
        <f t="shared" si="9"/>
        <v>2.8711427753004587E-2</v>
      </c>
      <c r="E276" s="21">
        <f t="shared" si="8"/>
        <v>0.69751336594683588</v>
      </c>
    </row>
    <row r="277" spans="1:5">
      <c r="A277" s="16" t="str">
        <f>'Week 35 and 36'!A276</f>
        <v xml:space="preserve">    Black alone, not Hispanic</v>
      </c>
      <c r="B277" s="1">
        <f>'Week 35 and 36'!J276</f>
        <v>8.5378600995108078E-2</v>
      </c>
      <c r="C277" s="15">
        <f>'Week 48 and 49'!J276</f>
        <v>2.5786818291022664E-2</v>
      </c>
      <c r="D277" s="9">
        <f t="shared" si="9"/>
        <v>-5.9591782704085411E-2</v>
      </c>
      <c r="E277" s="21">
        <f t="shared" si="8"/>
        <v>-0.69797094365015222</v>
      </c>
    </row>
    <row r="278" spans="1:5">
      <c r="A278" s="16" t="str">
        <f>'Week 35 and 36'!A277</f>
        <v xml:space="preserve">    Asian alone, not Hispanic</v>
      </c>
      <c r="B278" s="1">
        <f>'Week 35 and 36'!J277</f>
        <v>0</v>
      </c>
      <c r="C278" s="15">
        <f>'Week 48 and 49'!J277</f>
        <v>6.4263671151709667E-2</v>
      </c>
      <c r="D278" s="9">
        <f t="shared" si="9"/>
        <v>6.4263671151709667E-2</v>
      </c>
      <c r="E278" s="15">
        <f>C278</f>
        <v>6.4263671151709667E-2</v>
      </c>
    </row>
    <row r="279" spans="1:5">
      <c r="A279" s="16" t="str">
        <f>'Week 35 and 36'!A278</f>
        <v xml:space="preserve">    Two or more races + Other races, not Hispanic</v>
      </c>
      <c r="B279" s="1">
        <f>'Week 35 and 36'!J278</f>
        <v>3.129240623134126E-2</v>
      </c>
      <c r="C279" s="15">
        <f>'Week 48 and 49'!J278</f>
        <v>0.10935417962156881</v>
      </c>
      <c r="D279" s="9">
        <f t="shared" si="9"/>
        <v>7.8061773390227546E-2</v>
      </c>
      <c r="E279" s="21">
        <f t="shared" si="8"/>
        <v>2.4945915891902204</v>
      </c>
    </row>
    <row r="280" spans="1:5">
      <c r="A280" s="16" t="str">
        <f>'Week 35 and 36'!A279</f>
        <v xml:space="preserve">    Children in household</v>
      </c>
      <c r="B280" s="1">
        <f>'Week 35 and 36'!J279</f>
        <v>6.6335025194349861E-2</v>
      </c>
      <c r="C280" s="15">
        <f>'Week 48 and 49'!J279</f>
        <v>9.9608972301756485E-2</v>
      </c>
      <c r="D280" s="9">
        <f t="shared" si="9"/>
        <v>3.3273947107406623E-2</v>
      </c>
      <c r="E280" s="21">
        <f t="shared" si="8"/>
        <v>0.50160449943178376</v>
      </c>
    </row>
    <row r="281" spans="1:5">
      <c r="A281" s="16" t="str">
        <f>'Week 35 and 36'!A280</f>
        <v xml:space="preserve">    No children</v>
      </c>
      <c r="B281" s="1">
        <f>'Week 35 and 36'!J280</f>
        <v>3.1284110106615755E-2</v>
      </c>
      <c r="C281" s="15">
        <f>'Week 48 and 49'!J280</f>
        <v>6.5662122583357685E-2</v>
      </c>
      <c r="D281" s="9">
        <f t="shared" si="9"/>
        <v>3.437801247674193E-2</v>
      </c>
      <c r="E281" s="21">
        <f t="shared" si="8"/>
        <v>1.0988969275322904</v>
      </c>
    </row>
    <row r="282" spans="1:5">
      <c r="A282" s="19" t="str">
        <f>'Week 35 and 36'!A281</f>
        <v>New Jersey</v>
      </c>
      <c r="B282" s="1"/>
      <c r="C282" s="15"/>
      <c r="D282" s="9"/>
    </row>
    <row r="283" spans="1:5">
      <c r="A283" s="16" t="str">
        <f>'Week 35 and 36'!A282</f>
        <v>Total</v>
      </c>
      <c r="B283" s="1">
        <f>'Week 35 and 36'!J282</f>
        <v>6.208878866744743E-2</v>
      </c>
      <c r="C283" s="15">
        <f>'Week 48 and 49'!J282</f>
        <v>0.10568192330340163</v>
      </c>
      <c r="D283" s="9">
        <f t="shared" si="9"/>
        <v>4.3593134635954205E-2</v>
      </c>
      <c r="E283" s="21">
        <f t="shared" si="8"/>
        <v>0.70210960096906638</v>
      </c>
    </row>
    <row r="284" spans="1:5">
      <c r="A284" s="16" t="str">
        <f>'Week 35 and 36'!A283</f>
        <v xml:space="preserve">    Hispanic or Latino (may be of any race)</v>
      </c>
      <c r="B284" s="1">
        <f>'Week 35 and 36'!J283</f>
        <v>0.13352505663631892</v>
      </c>
      <c r="C284" s="15">
        <f>'Week 48 and 49'!J283</f>
        <v>0.21137077263843404</v>
      </c>
      <c r="D284" s="9">
        <f t="shared" si="9"/>
        <v>7.7845716002115123E-2</v>
      </c>
      <c r="E284" s="21">
        <f t="shared" si="8"/>
        <v>0.58300455332621837</v>
      </c>
    </row>
    <row r="285" spans="1:5">
      <c r="A285" s="16" t="str">
        <f>'Week 35 and 36'!A284</f>
        <v xml:space="preserve">    White alone, not Hispanic</v>
      </c>
      <c r="B285" s="1">
        <f>'Week 35 and 36'!J284</f>
        <v>4.4198066901290078E-2</v>
      </c>
      <c r="C285" s="15">
        <f>'Week 48 and 49'!J284</f>
        <v>7.8137031621706335E-2</v>
      </c>
      <c r="D285" s="9">
        <f t="shared" si="9"/>
        <v>3.3938964720416256E-2</v>
      </c>
      <c r="E285" s="21">
        <f t="shared" si="8"/>
        <v>0.76788346413914377</v>
      </c>
    </row>
    <row r="286" spans="1:5">
      <c r="A286" s="16" t="str">
        <f>'Week 35 and 36'!A285</f>
        <v xml:space="preserve">    Black alone, not Hispanic</v>
      </c>
      <c r="B286" s="1">
        <f>'Week 35 and 36'!J285</f>
        <v>7.0049037487960403E-2</v>
      </c>
      <c r="C286" s="15">
        <f>'Week 48 and 49'!J285</f>
        <v>0.11216539080403726</v>
      </c>
      <c r="D286" s="9">
        <f t="shared" si="9"/>
        <v>4.2116353316076854E-2</v>
      </c>
      <c r="E286" s="21">
        <f t="shared" si="8"/>
        <v>0.60124099954000876</v>
      </c>
    </row>
    <row r="287" spans="1:5">
      <c r="A287" s="16" t="str">
        <f>'Week 35 and 36'!A286</f>
        <v xml:space="preserve">    Asian alone, not Hispanic</v>
      </c>
      <c r="B287" s="1">
        <f>'Week 35 and 36'!J286</f>
        <v>2.4211488217550356E-2</v>
      </c>
      <c r="C287" s="15">
        <f>'Week 48 and 49'!J286</f>
        <v>7.1869708582122799E-2</v>
      </c>
      <c r="D287" s="9">
        <f t="shared" si="9"/>
        <v>4.7658220364572443E-2</v>
      </c>
      <c r="E287" s="21">
        <f t="shared" si="8"/>
        <v>1.9684135042151636</v>
      </c>
    </row>
    <row r="288" spans="1:5">
      <c r="A288" s="16" t="str">
        <f>'Week 35 and 36'!A287</f>
        <v xml:space="preserve">    Two or more races + Other races, not Hispanic</v>
      </c>
      <c r="B288" s="1">
        <f>'Week 35 and 36'!J287</f>
        <v>8.1098651064521368E-2</v>
      </c>
      <c r="C288" s="15">
        <f>'Week 48 and 49'!J287</f>
        <v>8.9831695457599323E-2</v>
      </c>
      <c r="D288" s="9">
        <f t="shared" si="9"/>
        <v>8.7330443930779544E-3</v>
      </c>
      <c r="E288" s="21">
        <f t="shared" si="8"/>
        <v>0.10768421272667066</v>
      </c>
    </row>
    <row r="289" spans="1:5">
      <c r="A289" s="16" t="str">
        <f>'Week 35 and 36'!A288</f>
        <v xml:space="preserve">    Children in household</v>
      </c>
      <c r="B289" s="1">
        <f>'Week 35 and 36'!J288</f>
        <v>0.12193143610735714</v>
      </c>
      <c r="C289" s="15">
        <f>'Week 48 and 49'!J288</f>
        <v>0.12658014570127016</v>
      </c>
      <c r="D289" s="9">
        <f t="shared" si="9"/>
        <v>4.6487095939130169E-3</v>
      </c>
      <c r="E289" s="21">
        <f t="shared" si="8"/>
        <v>3.8125603554935258E-2</v>
      </c>
    </row>
    <row r="290" spans="1:5">
      <c r="A290" s="16" t="str">
        <f>'Week 35 and 36'!A289</f>
        <v xml:space="preserve">    No children</v>
      </c>
      <c r="B290" s="1">
        <f>'Week 35 and 36'!J289</f>
        <v>2.9957296805778636E-2</v>
      </c>
      <c r="C290" s="15">
        <f>'Week 48 and 49'!J289</f>
        <v>9.2599941448275783E-2</v>
      </c>
      <c r="D290" s="9">
        <f t="shared" si="9"/>
        <v>6.264264464249715E-2</v>
      </c>
      <c r="E290" s="21">
        <f t="shared" si="8"/>
        <v>2.091064659425935</v>
      </c>
    </row>
    <row r="291" spans="1:5">
      <c r="A291" s="19" t="str">
        <f>'Week 35 and 36'!A290</f>
        <v>New Mexico</v>
      </c>
      <c r="B291" s="1"/>
      <c r="C291" s="15"/>
      <c r="D291" s="9"/>
    </row>
    <row r="292" spans="1:5">
      <c r="A292" s="16" t="str">
        <f>'Week 35 and 36'!A291</f>
        <v>Total</v>
      </c>
      <c r="B292" s="1">
        <f>'Week 35 and 36'!J291</f>
        <v>8.9173963183296137E-2</v>
      </c>
      <c r="C292" s="15">
        <f>'Week 48 and 49'!J291</f>
        <v>0.1248172481571798</v>
      </c>
      <c r="D292" s="9">
        <f t="shared" si="9"/>
        <v>3.5643284973883665E-2</v>
      </c>
      <c r="E292" s="21">
        <f t="shared" si="8"/>
        <v>0.39970506750517826</v>
      </c>
    </row>
    <row r="293" spans="1:5">
      <c r="A293" s="16" t="str">
        <f>'Week 35 and 36'!A292</f>
        <v xml:space="preserve">    Hispanic or Latino (may be of any race)</v>
      </c>
      <c r="B293" s="1">
        <f>'Week 35 and 36'!J292</f>
        <v>0.11902355768151092</v>
      </c>
      <c r="C293" s="15">
        <f>'Week 48 and 49'!J292</f>
        <v>0.17404646187968512</v>
      </c>
      <c r="D293" s="9">
        <f t="shared" si="9"/>
        <v>5.5022904198174197E-2</v>
      </c>
      <c r="E293" s="21">
        <f t="shared" si="8"/>
        <v>0.46228583038499982</v>
      </c>
    </row>
    <row r="294" spans="1:5">
      <c r="A294" s="16" t="str">
        <f>'Week 35 and 36'!A293</f>
        <v xml:space="preserve">    White alone, not Hispanic</v>
      </c>
      <c r="B294" s="1">
        <f>'Week 35 and 36'!J293</f>
        <v>3.6522895709638188E-2</v>
      </c>
      <c r="C294" s="15">
        <f>'Week 48 and 49'!J293</f>
        <v>7.9463457167672613E-2</v>
      </c>
      <c r="D294" s="9">
        <f t="shared" si="9"/>
        <v>4.2940561458034425E-2</v>
      </c>
      <c r="E294" s="21">
        <f t="shared" si="8"/>
        <v>1.1757162356297683</v>
      </c>
    </row>
    <row r="295" spans="1:5">
      <c r="A295" s="16" t="str">
        <f>'Week 35 and 36'!A294</f>
        <v xml:space="preserve">    Black alone, not Hispanic</v>
      </c>
      <c r="B295" s="1">
        <f>'Week 35 and 36'!J294</f>
        <v>0.11496046192209732</v>
      </c>
      <c r="C295" s="15">
        <f>'Week 48 and 49'!J294</f>
        <v>4.6384463090411991E-2</v>
      </c>
      <c r="D295" s="9">
        <f t="shared" si="9"/>
        <v>-6.8575998831685331E-2</v>
      </c>
      <c r="E295" s="21">
        <f t="shared" si="8"/>
        <v>-0.59651812184049591</v>
      </c>
    </row>
    <row r="296" spans="1:5">
      <c r="A296" s="16" t="str">
        <f>'Week 35 and 36'!A295</f>
        <v xml:space="preserve">    Asian alone, not Hispanic</v>
      </c>
      <c r="B296" s="1">
        <f>'Week 35 and 36'!J295</f>
        <v>8.7230979799886726E-2</v>
      </c>
      <c r="C296" s="15">
        <f>'Week 48 and 49'!J295</f>
        <v>3.6119362678908994E-2</v>
      </c>
      <c r="D296" s="9">
        <f t="shared" si="9"/>
        <v>-5.1111617120977733E-2</v>
      </c>
      <c r="E296" s="21">
        <f t="shared" si="8"/>
        <v>-0.58593423160247593</v>
      </c>
    </row>
    <row r="297" spans="1:5">
      <c r="A297" s="16" t="str">
        <f>'Week 35 and 36'!A296</f>
        <v xml:space="preserve">    Two or more races + Other races, not Hispanic</v>
      </c>
      <c r="B297" s="1">
        <f>'Week 35 and 36'!J296</f>
        <v>0.17965285750257134</v>
      </c>
      <c r="C297" s="15">
        <f>'Week 48 and 49'!J296</f>
        <v>0.1124307685715204</v>
      </c>
      <c r="D297" s="9">
        <f t="shared" si="9"/>
        <v>-6.7222088931050944E-2</v>
      </c>
      <c r="E297" s="21">
        <f t="shared" si="8"/>
        <v>-0.37417767724673573</v>
      </c>
    </row>
    <row r="298" spans="1:5">
      <c r="A298" s="16" t="str">
        <f>'Week 35 and 36'!A297</f>
        <v xml:space="preserve">    Children in household</v>
      </c>
      <c r="B298" s="1">
        <f>'Week 35 and 36'!J297</f>
        <v>0.10388859249317992</v>
      </c>
      <c r="C298" s="15">
        <f>'Week 48 and 49'!J297</f>
        <v>0.15482915624024388</v>
      </c>
      <c r="D298" s="9">
        <f t="shared" si="9"/>
        <v>5.0940563747063961E-2</v>
      </c>
      <c r="E298" s="21">
        <f t="shared" si="8"/>
        <v>0.49033837618319942</v>
      </c>
    </row>
    <row r="299" spans="1:5">
      <c r="A299" s="16" t="str">
        <f>'Week 35 and 36'!A298</f>
        <v xml:space="preserve">    No children</v>
      </c>
      <c r="B299" s="1">
        <f>'Week 35 and 36'!J298</f>
        <v>8.092354355724074E-2</v>
      </c>
      <c r="C299" s="15">
        <f>'Week 48 and 49'!J298</f>
        <v>0.10762144672098641</v>
      </c>
      <c r="D299" s="9">
        <f t="shared" si="9"/>
        <v>2.6697903163745665E-2</v>
      </c>
      <c r="E299" s="21">
        <f t="shared" si="8"/>
        <v>0.32991515188482912</v>
      </c>
    </row>
    <row r="300" spans="1:5">
      <c r="A300" s="19" t="str">
        <f>'Week 35 and 36'!A299</f>
        <v>New York</v>
      </c>
      <c r="B300" s="1"/>
      <c r="C300" s="15"/>
      <c r="D300" s="9"/>
    </row>
    <row r="301" spans="1:5">
      <c r="A301" s="16" t="str">
        <f>'Week 35 and 36'!A300</f>
        <v>Total</v>
      </c>
      <c r="B301" s="1">
        <f>'Week 35 and 36'!J300</f>
        <v>7.0881154429529233E-2</v>
      </c>
      <c r="C301" s="15">
        <f>'Week 48 and 49'!J300</f>
        <v>0.11374546766790547</v>
      </c>
      <c r="D301" s="9">
        <f t="shared" si="9"/>
        <v>4.2864313238376237E-2</v>
      </c>
      <c r="E301" s="21">
        <f t="shared" si="8"/>
        <v>0.60473497621984096</v>
      </c>
    </row>
    <row r="302" spans="1:5">
      <c r="A302" s="16" t="str">
        <f>'Week 35 and 36'!A301</f>
        <v xml:space="preserve">    Hispanic or Latino (may be of any race)</v>
      </c>
      <c r="B302" s="1">
        <f>'Week 35 and 36'!J301</f>
        <v>0.11635627914842357</v>
      </c>
      <c r="C302" s="15">
        <f>'Week 48 and 49'!J301</f>
        <v>0.1820126870049868</v>
      </c>
      <c r="D302" s="9">
        <f t="shared" si="9"/>
        <v>6.5656407856563223E-2</v>
      </c>
      <c r="E302" s="21">
        <f t="shared" si="8"/>
        <v>0.5642704316181526</v>
      </c>
    </row>
    <row r="303" spans="1:5">
      <c r="A303" s="16" t="str">
        <f>'Week 35 and 36'!A302</f>
        <v xml:space="preserve">    White alone, not Hispanic</v>
      </c>
      <c r="B303" s="1">
        <f>'Week 35 and 36'!J302</f>
        <v>4.6175785512871402E-2</v>
      </c>
      <c r="C303" s="15">
        <f>'Week 48 and 49'!J302</f>
        <v>7.4326706731734013E-2</v>
      </c>
      <c r="D303" s="9">
        <f t="shared" si="9"/>
        <v>2.8150921218862611E-2</v>
      </c>
      <c r="E303" s="21">
        <f t="shared" si="8"/>
        <v>0.60964682909434431</v>
      </c>
    </row>
    <row r="304" spans="1:5">
      <c r="A304" s="16" t="str">
        <f>'Week 35 and 36'!A303</f>
        <v xml:space="preserve">    Black alone, not Hispanic</v>
      </c>
      <c r="B304" s="1">
        <f>'Week 35 and 36'!J303</f>
        <v>0.14574589954529163</v>
      </c>
      <c r="C304" s="15">
        <f>'Week 48 and 49'!J303</f>
        <v>0.22964314415412349</v>
      </c>
      <c r="D304" s="9">
        <f t="shared" si="9"/>
        <v>8.3897244608831856E-2</v>
      </c>
      <c r="E304" s="21">
        <f t="shared" si="8"/>
        <v>0.57564051455705045</v>
      </c>
    </row>
    <row r="305" spans="1:5">
      <c r="A305" s="16" t="str">
        <f>'Week 35 and 36'!A304</f>
        <v xml:space="preserve">    Asian alone, not Hispanic</v>
      </c>
      <c r="B305" s="1">
        <f>'Week 35 and 36'!J304</f>
        <v>1.4835168113283583E-2</v>
      </c>
      <c r="C305" s="15">
        <f>'Week 48 and 49'!J304</f>
        <v>7.8184258233763348E-2</v>
      </c>
      <c r="D305" s="9">
        <f t="shared" si="9"/>
        <v>6.3349090120479762E-2</v>
      </c>
      <c r="E305" s="21">
        <f t="shared" si="8"/>
        <v>4.2701969830565147</v>
      </c>
    </row>
    <row r="306" spans="1:5">
      <c r="A306" s="16" t="str">
        <f>'Week 35 and 36'!A305</f>
        <v xml:space="preserve">    Two or more races + Other races, not Hispanic</v>
      </c>
      <c r="B306" s="1">
        <f>'Week 35 and 36'!J305</f>
        <v>0.11667132901824656</v>
      </c>
      <c r="C306" s="15">
        <f>'Week 48 and 49'!J305</f>
        <v>0.11460838302850458</v>
      </c>
      <c r="D306" s="9">
        <f t="shared" si="9"/>
        <v>-2.0629459897419794E-3</v>
      </c>
      <c r="E306" s="21">
        <f t="shared" si="8"/>
        <v>-1.7681687584268021E-2</v>
      </c>
    </row>
    <row r="307" spans="1:5">
      <c r="A307" s="16" t="str">
        <f>'Week 35 and 36'!A306</f>
        <v xml:space="preserve">    Children in household</v>
      </c>
      <c r="B307" s="1">
        <f>'Week 35 and 36'!J306</f>
        <v>8.7387295388143396E-2</v>
      </c>
      <c r="C307" s="15">
        <f>'Week 48 and 49'!J306</f>
        <v>0.14218465446473696</v>
      </c>
      <c r="D307" s="9">
        <f t="shared" si="9"/>
        <v>5.4797359076593569E-2</v>
      </c>
      <c r="E307" s="21">
        <f t="shared" si="8"/>
        <v>0.62706322278545323</v>
      </c>
    </row>
    <row r="308" spans="1:5">
      <c r="A308" s="16" t="str">
        <f>'Week 35 and 36'!A307</f>
        <v xml:space="preserve">    No children</v>
      </c>
      <c r="B308" s="1">
        <f>'Week 35 and 36'!J307</f>
        <v>6.2008695570237402E-2</v>
      </c>
      <c r="C308" s="15">
        <f>'Week 48 and 49'!J307</f>
        <v>9.8137409081673524E-2</v>
      </c>
      <c r="D308" s="9">
        <f t="shared" si="9"/>
        <v>3.6128713511436122E-2</v>
      </c>
      <c r="E308" s="21">
        <f t="shared" si="8"/>
        <v>0.58263946982263226</v>
      </c>
    </row>
    <row r="309" spans="1:5">
      <c r="A309" s="19" t="str">
        <f>'Week 35 and 36'!A308</f>
        <v>North Carolina</v>
      </c>
      <c r="B309" s="1"/>
      <c r="C309" s="15"/>
      <c r="D309" s="9"/>
    </row>
    <row r="310" spans="1:5">
      <c r="A310" s="16" t="str">
        <f>'Week 35 and 36'!A309</f>
        <v>Total</v>
      </c>
      <c r="B310" s="1">
        <f>'Week 35 and 36'!J309</f>
        <v>8.0997139371678892E-2</v>
      </c>
      <c r="C310" s="15">
        <f>'Week 48 and 49'!J309</f>
        <v>0.10523549176290231</v>
      </c>
      <c r="D310" s="9">
        <f t="shared" si="9"/>
        <v>2.4238352391223419E-2</v>
      </c>
      <c r="E310" s="21">
        <f t="shared" si="8"/>
        <v>0.29924948682445068</v>
      </c>
    </row>
    <row r="311" spans="1:5">
      <c r="A311" s="16" t="str">
        <f>'Week 35 and 36'!A310</f>
        <v xml:space="preserve">    Hispanic or Latino (may be of any race)</v>
      </c>
      <c r="B311" s="1">
        <f>'Week 35 and 36'!J310</f>
        <v>0.1569376653940639</v>
      </c>
      <c r="C311" s="15">
        <f>'Week 48 and 49'!J310</f>
        <v>0.15460345950206472</v>
      </c>
      <c r="D311" s="9">
        <f t="shared" si="9"/>
        <v>-2.3342058919991748E-3</v>
      </c>
      <c r="E311" s="21">
        <f t="shared" si="8"/>
        <v>-1.4873458746427008E-2</v>
      </c>
    </row>
    <row r="312" spans="1:5">
      <c r="A312" s="16" t="str">
        <f>'Week 35 and 36'!A311</f>
        <v xml:space="preserve">    White alone, not Hispanic</v>
      </c>
      <c r="B312" s="1">
        <f>'Week 35 and 36'!J311</f>
        <v>5.7526308435305859E-2</v>
      </c>
      <c r="C312" s="15">
        <f>'Week 48 and 49'!J311</f>
        <v>7.2738192801256235E-2</v>
      </c>
      <c r="D312" s="9">
        <f t="shared" si="9"/>
        <v>1.5211884365950376E-2</v>
      </c>
      <c r="E312" s="21">
        <f t="shared" si="8"/>
        <v>0.26443352232583595</v>
      </c>
    </row>
    <row r="313" spans="1:5">
      <c r="A313" s="16" t="str">
        <f>'Week 35 and 36'!A312</f>
        <v xml:space="preserve">    Black alone, not Hispanic</v>
      </c>
      <c r="B313" s="1">
        <f>'Week 35 and 36'!J312</f>
        <v>0.13216524497787824</v>
      </c>
      <c r="C313" s="15">
        <f>'Week 48 and 49'!J312</f>
        <v>0.16875934733819628</v>
      </c>
      <c r="D313" s="9">
        <f t="shared" si="9"/>
        <v>3.6594102360318043E-2</v>
      </c>
      <c r="E313" s="21">
        <f t="shared" si="8"/>
        <v>0.27688143253124636</v>
      </c>
    </row>
    <row r="314" spans="1:5">
      <c r="A314" s="16" t="str">
        <f>'Week 35 and 36'!A313</f>
        <v xml:space="preserve">    Asian alone, not Hispanic</v>
      </c>
      <c r="B314" s="1">
        <f>'Week 35 and 36'!J313</f>
        <v>0.13266365571302496</v>
      </c>
      <c r="C314" s="15">
        <f>'Week 48 and 49'!J313</f>
        <v>0</v>
      </c>
      <c r="D314" s="9">
        <f t="shared" si="9"/>
        <v>-0.13266365571302496</v>
      </c>
      <c r="E314" s="21">
        <f t="shared" si="8"/>
        <v>-1</v>
      </c>
    </row>
    <row r="315" spans="1:5">
      <c r="A315" s="16" t="str">
        <f>'Week 35 and 36'!A314</f>
        <v xml:space="preserve">    Two or more races + Other races, not Hispanic</v>
      </c>
      <c r="B315" s="1">
        <f>'Week 35 and 36'!J314</f>
        <v>4.9078977962642413E-2</v>
      </c>
      <c r="C315" s="15">
        <f>'Week 48 and 49'!J314</f>
        <v>0.29003541331407018</v>
      </c>
      <c r="D315" s="9">
        <f t="shared" si="9"/>
        <v>0.24095643535142777</v>
      </c>
      <c r="E315" s="21">
        <f t="shared" si="8"/>
        <v>4.9095650592976341</v>
      </c>
    </row>
    <row r="316" spans="1:5">
      <c r="A316" s="16" t="str">
        <f>'Week 35 and 36'!A315</f>
        <v xml:space="preserve">    Children in household</v>
      </c>
      <c r="B316" s="1">
        <f>'Week 35 and 36'!J315</f>
        <v>9.3465291887456781E-2</v>
      </c>
      <c r="C316" s="15">
        <f>'Week 48 and 49'!J315</f>
        <v>0.14281193531705164</v>
      </c>
      <c r="D316" s="9">
        <f t="shared" si="9"/>
        <v>4.9346643429594855E-2</v>
      </c>
      <c r="E316" s="21">
        <f t="shared" si="8"/>
        <v>0.52796757419870921</v>
      </c>
    </row>
    <row r="317" spans="1:5">
      <c r="A317" s="16" t="str">
        <f>'Week 35 and 36'!A316</f>
        <v xml:space="preserve">    No children</v>
      </c>
      <c r="B317" s="1">
        <f>'Week 35 and 36'!J316</f>
        <v>7.327649385977246E-2</v>
      </c>
      <c r="C317" s="15">
        <f>'Week 48 and 49'!J316</f>
        <v>8.3462402872898786E-2</v>
      </c>
      <c r="D317" s="9">
        <f t="shared" si="9"/>
        <v>1.0185909013126326E-2</v>
      </c>
      <c r="E317" s="21">
        <f t="shared" si="8"/>
        <v>0.13900650094720507</v>
      </c>
    </row>
    <row r="318" spans="1:5">
      <c r="A318" s="19" t="str">
        <f>'Week 35 and 36'!A317</f>
        <v>North Dakota</v>
      </c>
      <c r="B318" s="1"/>
      <c r="C318" s="15"/>
      <c r="D318" s="9"/>
    </row>
    <row r="319" spans="1:5">
      <c r="A319" s="16" t="str">
        <f>'Week 35 and 36'!A318</f>
        <v>Total</v>
      </c>
      <c r="B319" s="1">
        <f>'Week 35 and 36'!J318</f>
        <v>9.8062489782370685E-2</v>
      </c>
      <c r="C319" s="15">
        <f>'Week 48 and 49'!J318</f>
        <v>0.11535756920000277</v>
      </c>
      <c r="D319" s="9">
        <f t="shared" si="9"/>
        <v>1.7295079417632087E-2</v>
      </c>
      <c r="E319" s="21">
        <f t="shared" si="8"/>
        <v>0.17636794105488166</v>
      </c>
    </row>
    <row r="320" spans="1:5">
      <c r="A320" s="16" t="str">
        <f>'Week 35 and 36'!A319</f>
        <v xml:space="preserve">    Hispanic or Latino (may be of any race)</v>
      </c>
      <c r="B320" s="1">
        <f>'Week 35 and 36'!J319</f>
        <v>0.15039183091902161</v>
      </c>
      <c r="C320" s="15">
        <f>'Week 48 and 49'!J319</f>
        <v>0.40689255047574846</v>
      </c>
      <c r="D320" s="9">
        <f t="shared" si="9"/>
        <v>0.25650071955672682</v>
      </c>
      <c r="E320" s="21">
        <f t="shared" si="8"/>
        <v>1.7055495500605979</v>
      </c>
    </row>
    <row r="321" spans="1:5">
      <c r="A321" s="16" t="str">
        <f>'Week 35 and 36'!A320</f>
        <v xml:space="preserve">    White alone, not Hispanic</v>
      </c>
      <c r="B321" s="1">
        <f>'Week 35 and 36'!J320</f>
        <v>8.8563404826790898E-2</v>
      </c>
      <c r="C321" s="15">
        <f>'Week 48 and 49'!J320</f>
        <v>8.6109518677337252E-2</v>
      </c>
      <c r="D321" s="9">
        <f t="shared" si="9"/>
        <v>-2.4538861494536462E-3</v>
      </c>
      <c r="E321" s="21">
        <f t="shared" si="8"/>
        <v>-2.7707676260334255E-2</v>
      </c>
    </row>
    <row r="322" spans="1:5">
      <c r="A322" s="16" t="str">
        <f>'Week 35 and 36'!A321</f>
        <v xml:space="preserve">    Black alone, not Hispanic</v>
      </c>
      <c r="B322" s="1">
        <f>'Week 35 and 36'!J321</f>
        <v>0</v>
      </c>
      <c r="C322" s="15">
        <f>'Week 48 and 49'!J321</f>
        <v>0.25127658380562257</v>
      </c>
      <c r="D322" s="9">
        <f t="shared" si="9"/>
        <v>0.25127658380562257</v>
      </c>
      <c r="E322" s="15">
        <f>C322</f>
        <v>0.25127658380562257</v>
      </c>
    </row>
    <row r="323" spans="1:5">
      <c r="A323" s="16" t="str">
        <f>'Week 35 and 36'!A322</f>
        <v xml:space="preserve">    Asian alone, not Hispanic</v>
      </c>
      <c r="B323" s="1">
        <f>'Week 35 and 36'!J322</f>
        <v>0</v>
      </c>
      <c r="C323" s="15">
        <f>'Week 48 and 49'!J322</f>
        <v>0</v>
      </c>
      <c r="D323" s="9">
        <f t="shared" si="9"/>
        <v>0</v>
      </c>
      <c r="E323" s="15">
        <f>C323</f>
        <v>0</v>
      </c>
    </row>
    <row r="324" spans="1:5">
      <c r="A324" s="16" t="str">
        <f>'Week 35 and 36'!A323</f>
        <v xml:space="preserve">    Two or more races + Other races, not Hispanic</v>
      </c>
      <c r="B324" s="1">
        <f>'Week 35 and 36'!J323</f>
        <v>0.3287092306957643</v>
      </c>
      <c r="C324" s="15">
        <f>'Week 48 and 49'!J323</f>
        <v>0.27348882818519299</v>
      </c>
      <c r="D324" s="9">
        <f t="shared" si="9"/>
        <v>-5.5220402510571309E-2</v>
      </c>
      <c r="E324" s="21">
        <f t="shared" ref="E323:E386" si="10">D324/B324</f>
        <v>-0.16799163927854635</v>
      </c>
    </row>
    <row r="325" spans="1:5">
      <c r="A325" s="16" t="str">
        <f>'Week 35 and 36'!A324</f>
        <v xml:space="preserve">    Children in household</v>
      </c>
      <c r="B325" s="1">
        <f>'Week 35 and 36'!J324</f>
        <v>0.15627541755121876</v>
      </c>
      <c r="C325" s="15">
        <f>'Week 48 and 49'!J324</f>
        <v>0.16439798909655254</v>
      </c>
      <c r="D325" s="9">
        <f t="shared" ref="D325:D388" si="11">(C325-B325)</f>
        <v>8.1225715453337732E-3</v>
      </c>
      <c r="E325" s="21">
        <f t="shared" si="10"/>
        <v>5.19760028327656E-2</v>
      </c>
    </row>
    <row r="326" spans="1:5">
      <c r="A326" s="16" t="str">
        <f>'Week 35 and 36'!A325</f>
        <v xml:space="preserve">    No children</v>
      </c>
      <c r="B326" s="1">
        <f>'Week 35 and 36'!J325</f>
        <v>6.1252049929323933E-2</v>
      </c>
      <c r="C326" s="15">
        <f>'Week 48 and 49'!J325</f>
        <v>8.6207413131066238E-2</v>
      </c>
      <c r="D326" s="9">
        <f t="shared" si="11"/>
        <v>2.4955363201742305E-2</v>
      </c>
      <c r="E326" s="21">
        <f t="shared" si="10"/>
        <v>0.40742086559612634</v>
      </c>
    </row>
    <row r="327" spans="1:5">
      <c r="A327" s="19" t="str">
        <f>'Week 35 and 36'!A326</f>
        <v>Ohio</v>
      </c>
      <c r="B327" s="1"/>
      <c r="C327" s="15"/>
      <c r="D327" s="9"/>
    </row>
    <row r="328" spans="1:5">
      <c r="A328" s="16" t="str">
        <f>'Week 35 and 36'!A327</f>
        <v>Total</v>
      </c>
      <c r="B328" s="1">
        <f>'Week 35 and 36'!J327</f>
        <v>8.0845835900142438E-2</v>
      </c>
      <c r="C328" s="15">
        <f>'Week 48 and 49'!J327</f>
        <v>0.10199430973666929</v>
      </c>
      <c r="D328" s="9">
        <f t="shared" si="11"/>
        <v>2.1148473836526849E-2</v>
      </c>
      <c r="E328" s="21">
        <f t="shared" si="10"/>
        <v>0.261590143772508</v>
      </c>
    </row>
    <row r="329" spans="1:5">
      <c r="A329" s="16" t="str">
        <f>'Week 35 and 36'!A328</f>
        <v xml:space="preserve">    Hispanic or Latino (may be of any race)</v>
      </c>
      <c r="B329" s="1">
        <f>'Week 35 and 36'!J328</f>
        <v>9.5975578669883058E-2</v>
      </c>
      <c r="C329" s="15">
        <f>'Week 48 and 49'!J328</f>
        <v>0.10764167603146572</v>
      </c>
      <c r="D329" s="9">
        <f t="shared" si="11"/>
        <v>1.1666097361582667E-2</v>
      </c>
      <c r="E329" s="21">
        <f t="shared" si="10"/>
        <v>0.12155276918630828</v>
      </c>
    </row>
    <row r="330" spans="1:5">
      <c r="A330" s="16" t="str">
        <f>'Week 35 and 36'!A329</f>
        <v xml:space="preserve">    White alone, not Hispanic</v>
      </c>
      <c r="B330" s="1">
        <f>'Week 35 and 36'!J329</f>
        <v>7.6614000941467614E-2</v>
      </c>
      <c r="C330" s="15">
        <f>'Week 48 and 49'!J329</f>
        <v>8.9322025037424299E-2</v>
      </c>
      <c r="D330" s="9">
        <f t="shared" si="11"/>
        <v>1.2708024095956685E-2</v>
      </c>
      <c r="E330" s="21">
        <f t="shared" si="10"/>
        <v>0.1658707800114172</v>
      </c>
    </row>
    <row r="331" spans="1:5">
      <c r="A331" s="16" t="str">
        <f>'Week 35 and 36'!A330</f>
        <v xml:space="preserve">    Black alone, not Hispanic</v>
      </c>
      <c r="B331" s="1">
        <f>'Week 35 and 36'!J330</f>
        <v>0.11977799444986124</v>
      </c>
      <c r="C331" s="15">
        <f>'Week 48 and 49'!J330</f>
        <v>0.16218634921969213</v>
      </c>
      <c r="D331" s="9">
        <f t="shared" si="11"/>
        <v>4.2408354769830889E-2</v>
      </c>
      <c r="E331" s="21">
        <f t="shared" si="10"/>
        <v>0.35405798005394817</v>
      </c>
    </row>
    <row r="332" spans="1:5">
      <c r="A332" s="16" t="str">
        <f>'Week 35 and 36'!A331</f>
        <v xml:space="preserve">    Asian alone, not Hispanic</v>
      </c>
      <c r="B332" s="1">
        <f>'Week 35 and 36'!J331</f>
        <v>0</v>
      </c>
      <c r="C332" s="15">
        <f>'Week 48 and 49'!J331</f>
        <v>3.5098085558969511E-2</v>
      </c>
      <c r="D332" s="9">
        <f t="shared" si="11"/>
        <v>3.5098085558969511E-2</v>
      </c>
      <c r="E332" s="15">
        <f>C332</f>
        <v>3.5098085558969511E-2</v>
      </c>
    </row>
    <row r="333" spans="1:5">
      <c r="A333" s="16" t="str">
        <f>'Week 35 and 36'!A332</f>
        <v xml:space="preserve">    Two or more races + Other races, not Hispanic</v>
      </c>
      <c r="B333" s="1">
        <f>'Week 35 and 36'!J332</f>
        <v>0.13398753106414191</v>
      </c>
      <c r="C333" s="15">
        <f>'Week 48 and 49'!J332</f>
        <v>0.27094305978021727</v>
      </c>
      <c r="D333" s="9">
        <f t="shared" si="11"/>
        <v>0.13695552871607536</v>
      </c>
      <c r="E333" s="21">
        <f t="shared" si="10"/>
        <v>1.0221512974256732</v>
      </c>
    </row>
    <row r="334" spans="1:5">
      <c r="A334" s="16" t="str">
        <f>'Week 35 and 36'!A333</f>
        <v xml:space="preserve">    Children in household</v>
      </c>
      <c r="B334" s="1">
        <f>'Week 35 and 36'!J333</f>
        <v>8.0082587958645243E-2</v>
      </c>
      <c r="C334" s="15">
        <f>'Week 48 and 49'!J333</f>
        <v>0.11241699954979072</v>
      </c>
      <c r="D334" s="9">
        <f t="shared" si="11"/>
        <v>3.2334411591145473E-2</v>
      </c>
      <c r="E334" s="21">
        <f t="shared" si="10"/>
        <v>0.40376332003459986</v>
      </c>
    </row>
    <row r="335" spans="1:5">
      <c r="A335" s="16" t="str">
        <f>'Week 35 and 36'!A334</f>
        <v xml:space="preserve">    No children</v>
      </c>
      <c r="B335" s="1">
        <f>'Week 35 and 36'!J334</f>
        <v>8.1292257709001947E-2</v>
      </c>
      <c r="C335" s="15">
        <f>'Week 48 and 49'!J334</f>
        <v>9.6484500342715648E-2</v>
      </c>
      <c r="D335" s="9">
        <f t="shared" si="11"/>
        <v>1.5192242633713701E-2</v>
      </c>
      <c r="E335" s="21">
        <f t="shared" si="10"/>
        <v>0.18688425025783703</v>
      </c>
    </row>
    <row r="336" spans="1:5">
      <c r="A336" s="19" t="str">
        <f>'Week 35 and 36'!A335</f>
        <v>Oklahoma</v>
      </c>
      <c r="B336" s="1"/>
      <c r="C336" s="15"/>
      <c r="D336" s="9"/>
    </row>
    <row r="337" spans="1:5">
      <c r="A337" s="16" t="str">
        <f>'Week 35 and 36'!A336</f>
        <v>Total</v>
      </c>
      <c r="B337" s="1">
        <f>'Week 35 and 36'!J336</f>
        <v>0.11081978207502644</v>
      </c>
      <c r="C337" s="15">
        <f>'Week 48 and 49'!J336</f>
        <v>0.12457243651597169</v>
      </c>
      <c r="D337" s="9">
        <f t="shared" si="11"/>
        <v>1.3752654440945256E-2</v>
      </c>
      <c r="E337" s="21">
        <f t="shared" si="10"/>
        <v>0.12409927346396088</v>
      </c>
    </row>
    <row r="338" spans="1:5">
      <c r="A338" s="16" t="str">
        <f>'Week 35 and 36'!A337</f>
        <v xml:space="preserve">    Hispanic or Latino (may be of any race)</v>
      </c>
      <c r="B338" s="1">
        <f>'Week 35 and 36'!J337</f>
        <v>9.5545742149974092E-2</v>
      </c>
      <c r="C338" s="15">
        <f>'Week 48 and 49'!J337</f>
        <v>0.1560772145210069</v>
      </c>
      <c r="D338" s="9">
        <f t="shared" si="11"/>
        <v>6.0531472371032805E-2</v>
      </c>
      <c r="E338" s="21">
        <f t="shared" si="10"/>
        <v>0.63353395984950456</v>
      </c>
    </row>
    <row r="339" spans="1:5">
      <c r="A339" s="16" t="str">
        <f>'Week 35 and 36'!A338</f>
        <v xml:space="preserve">    White alone, not Hispanic</v>
      </c>
      <c r="B339" s="1">
        <f>'Week 35 and 36'!J338</f>
        <v>0.10007478487342146</v>
      </c>
      <c r="C339" s="15">
        <f>'Week 48 and 49'!J338</f>
        <v>0.10353462209196083</v>
      </c>
      <c r="D339" s="9">
        <f t="shared" si="11"/>
        <v>3.4598372185393744E-3</v>
      </c>
      <c r="E339" s="21">
        <f t="shared" si="10"/>
        <v>3.4572517172187914E-2</v>
      </c>
    </row>
    <row r="340" spans="1:5">
      <c r="A340" s="16" t="str">
        <f>'Week 35 and 36'!A339</f>
        <v xml:space="preserve">    Black alone, not Hispanic</v>
      </c>
      <c r="B340" s="1">
        <f>'Week 35 and 36'!J339</f>
        <v>0.31684873150933057</v>
      </c>
      <c r="C340" s="15">
        <f>'Week 48 and 49'!J339</f>
        <v>0.23674634629005833</v>
      </c>
      <c r="D340" s="9">
        <f t="shared" si="11"/>
        <v>-8.0102385219272237E-2</v>
      </c>
      <c r="E340" s="21">
        <f t="shared" si="10"/>
        <v>-0.25280954996316085</v>
      </c>
    </row>
    <row r="341" spans="1:5">
      <c r="A341" s="16" t="str">
        <f>'Week 35 and 36'!A340</f>
        <v xml:space="preserve">    Asian alone, not Hispanic</v>
      </c>
      <c r="B341" s="1">
        <f>'Week 35 and 36'!J340</f>
        <v>7.8991364330472325E-2</v>
      </c>
      <c r="C341" s="15">
        <f>'Week 48 and 49'!J340</f>
        <v>0.30676181799777308</v>
      </c>
      <c r="D341" s="9">
        <f t="shared" si="11"/>
        <v>0.22777045366730075</v>
      </c>
      <c r="E341" s="21">
        <f t="shared" si="10"/>
        <v>2.8834854999388111</v>
      </c>
    </row>
    <row r="342" spans="1:5">
      <c r="A342" s="16" t="str">
        <f>'Week 35 and 36'!A341</f>
        <v xml:space="preserve">    Two or more races + Other races, not Hispanic</v>
      </c>
      <c r="B342" s="1">
        <f>'Week 35 and 36'!J341</f>
        <v>0.12760741653852509</v>
      </c>
      <c r="C342" s="15">
        <f>'Week 48 and 49'!J341</f>
        <v>0.16438995014919019</v>
      </c>
      <c r="D342" s="9">
        <f t="shared" si="11"/>
        <v>3.6782533610665108E-2</v>
      </c>
      <c r="E342" s="21">
        <f t="shared" si="10"/>
        <v>0.28824761607457466</v>
      </c>
    </row>
    <row r="343" spans="1:5">
      <c r="A343" s="16" t="str">
        <f>'Week 35 and 36'!A342</f>
        <v xml:space="preserve">    Children in household</v>
      </c>
      <c r="B343" s="1">
        <f>'Week 35 and 36'!J342</f>
        <v>0.11890294290698125</v>
      </c>
      <c r="C343" s="15">
        <f>'Week 48 and 49'!J342</f>
        <v>0.14892493878344373</v>
      </c>
      <c r="D343" s="9">
        <f t="shared" si="11"/>
        <v>3.0021995876462482E-2</v>
      </c>
      <c r="E343" s="21">
        <f t="shared" si="10"/>
        <v>0.25249161326434905</v>
      </c>
    </row>
    <row r="344" spans="1:5">
      <c r="A344" s="16" t="str">
        <f>'Week 35 and 36'!A343</f>
        <v xml:space="preserve">    No children</v>
      </c>
      <c r="B344" s="1">
        <f>'Week 35 and 36'!J343</f>
        <v>0.10519149803627588</v>
      </c>
      <c r="C344" s="15">
        <f>'Week 48 and 49'!J343</f>
        <v>0.11041173878867987</v>
      </c>
      <c r="D344" s="9">
        <f t="shared" si="11"/>
        <v>5.2202407524039873E-3</v>
      </c>
      <c r="E344" s="21">
        <f t="shared" si="10"/>
        <v>4.9626071021478924E-2</v>
      </c>
    </row>
    <row r="345" spans="1:5">
      <c r="A345" s="19" t="str">
        <f>'Week 35 and 36'!A344</f>
        <v>Oregon</v>
      </c>
      <c r="B345" s="1"/>
      <c r="C345" s="15"/>
      <c r="D345" s="9"/>
    </row>
    <row r="346" spans="1:5">
      <c r="A346" s="16" t="str">
        <f>'Week 35 and 36'!A345</f>
        <v>Total</v>
      </c>
      <c r="B346" s="1">
        <f>'Week 35 and 36'!J345</f>
        <v>7.302807506156124E-2</v>
      </c>
      <c r="C346" s="15">
        <f>'Week 48 and 49'!J345</f>
        <v>9.3652765290022463E-2</v>
      </c>
      <c r="D346" s="9">
        <f t="shared" si="11"/>
        <v>2.0624690228461223E-2</v>
      </c>
      <c r="E346" s="21">
        <f t="shared" si="10"/>
        <v>0.28242138672113448</v>
      </c>
    </row>
    <row r="347" spans="1:5">
      <c r="A347" s="16" t="str">
        <f>'Week 35 and 36'!A346</f>
        <v xml:space="preserve">    Hispanic or Latino (may be of any race)</v>
      </c>
      <c r="B347" s="1">
        <f>'Week 35 and 36'!J346</f>
        <v>0.13996732713704038</v>
      </c>
      <c r="C347" s="15">
        <f>'Week 48 and 49'!J346</f>
        <v>0.14465279723092028</v>
      </c>
      <c r="D347" s="9">
        <f t="shared" si="11"/>
        <v>4.685470093879901E-3</v>
      </c>
      <c r="E347" s="21">
        <f t="shared" si="10"/>
        <v>3.3475455949033103E-2</v>
      </c>
    </row>
    <row r="348" spans="1:5">
      <c r="A348" s="16" t="str">
        <f>'Week 35 and 36'!A347</f>
        <v xml:space="preserve">    White alone, not Hispanic</v>
      </c>
      <c r="B348" s="1">
        <f>'Week 35 and 36'!J347</f>
        <v>6.0515697468784886E-2</v>
      </c>
      <c r="C348" s="15">
        <f>'Week 48 and 49'!J347</f>
        <v>8.2219500193955367E-2</v>
      </c>
      <c r="D348" s="9">
        <f t="shared" si="11"/>
        <v>2.170380272517048E-2</v>
      </c>
      <c r="E348" s="21">
        <f t="shared" si="10"/>
        <v>0.35864748541261882</v>
      </c>
    </row>
    <row r="349" spans="1:5">
      <c r="A349" s="16" t="str">
        <f>'Week 35 and 36'!A348</f>
        <v xml:space="preserve">    Black alone, not Hispanic</v>
      </c>
      <c r="B349" s="1">
        <f>'Week 35 and 36'!J348</f>
        <v>0.1690890455785925</v>
      </c>
      <c r="C349" s="15">
        <f>'Week 48 and 49'!J348</f>
        <v>0.24521508872990802</v>
      </c>
      <c r="D349" s="9">
        <f t="shared" si="11"/>
        <v>7.612604315131552E-2</v>
      </c>
      <c r="E349" s="21">
        <f t="shared" si="10"/>
        <v>0.4502127437695671</v>
      </c>
    </row>
    <row r="350" spans="1:5">
      <c r="A350" s="16" t="str">
        <f>'Week 35 and 36'!A349</f>
        <v xml:space="preserve">    Asian alone, not Hispanic</v>
      </c>
      <c r="B350" s="1">
        <f>'Week 35 and 36'!J349</f>
        <v>1.2019289854146286E-2</v>
      </c>
      <c r="C350" s="15">
        <f>'Week 48 and 49'!J349</f>
        <v>2.5972191486055722E-2</v>
      </c>
      <c r="D350" s="9">
        <f t="shared" si="11"/>
        <v>1.3952901631909436E-2</v>
      </c>
      <c r="E350" s="21">
        <f t="shared" si="10"/>
        <v>1.1608757090666313</v>
      </c>
    </row>
    <row r="351" spans="1:5">
      <c r="A351" s="16" t="str">
        <f>'Week 35 and 36'!A350</f>
        <v xml:space="preserve">    Two or more races + Other races, not Hispanic</v>
      </c>
      <c r="B351" s="1">
        <f>'Week 35 and 36'!J350</f>
        <v>0.12828377409885852</v>
      </c>
      <c r="C351" s="15">
        <f>'Week 48 and 49'!J350</f>
        <v>0.14166675946857912</v>
      </c>
      <c r="D351" s="9">
        <f t="shared" si="11"/>
        <v>1.3382985369720601E-2</v>
      </c>
      <c r="E351" s="21">
        <f t="shared" si="10"/>
        <v>0.10432329001645489</v>
      </c>
    </row>
    <row r="352" spans="1:5">
      <c r="A352" s="16" t="str">
        <f>'Week 35 and 36'!A351</f>
        <v xml:space="preserve">    Children in household</v>
      </c>
      <c r="B352" s="1">
        <f>'Week 35 and 36'!J351</f>
        <v>9.0216538479222466E-2</v>
      </c>
      <c r="C352" s="15">
        <f>'Week 48 and 49'!J351</f>
        <v>0.13010334142357771</v>
      </c>
      <c r="D352" s="9">
        <f t="shared" si="11"/>
        <v>3.9886802944355246E-2</v>
      </c>
      <c r="E352" s="21">
        <f t="shared" si="10"/>
        <v>0.44212295901312454</v>
      </c>
    </row>
    <row r="353" spans="1:5">
      <c r="A353" s="16" t="str">
        <f>'Week 35 and 36'!A352</f>
        <v xml:space="preserve">    No children</v>
      </c>
      <c r="B353" s="1">
        <f>'Week 35 and 36'!J352</f>
        <v>6.4267591213911748E-2</v>
      </c>
      <c r="C353" s="15">
        <f>'Week 48 and 49'!J352</f>
        <v>7.5844539376621251E-2</v>
      </c>
      <c r="D353" s="9">
        <f t="shared" si="11"/>
        <v>1.1576948162709502E-2</v>
      </c>
      <c r="E353" s="21">
        <f t="shared" si="10"/>
        <v>0.1801366434316195</v>
      </c>
    </row>
    <row r="354" spans="1:5">
      <c r="A354" s="19" t="str">
        <f>'Week 35 and 36'!A353</f>
        <v>Pennsylvania</v>
      </c>
      <c r="B354" s="1"/>
      <c r="C354" s="15"/>
      <c r="D354" s="9"/>
    </row>
    <row r="355" spans="1:5">
      <c r="A355" s="16" t="str">
        <f>'Week 35 and 36'!A354</f>
        <v>Total</v>
      </c>
      <c r="B355" s="1">
        <f>'Week 35 and 36'!J354</f>
        <v>6.9583520917128078E-2</v>
      </c>
      <c r="C355" s="15">
        <f>'Week 48 and 49'!J354</f>
        <v>0.11388605373262448</v>
      </c>
      <c r="D355" s="9">
        <f t="shared" si="11"/>
        <v>4.4302532815496398E-2</v>
      </c>
      <c r="E355" s="21">
        <f t="shared" si="10"/>
        <v>0.63668138995523682</v>
      </c>
    </row>
    <row r="356" spans="1:5">
      <c r="A356" s="16" t="str">
        <f>'Week 35 and 36'!A355</f>
        <v xml:space="preserve">    Hispanic or Latino (may be of any race)</v>
      </c>
      <c r="B356" s="1">
        <f>'Week 35 and 36'!J355</f>
        <v>0.23053906603475055</v>
      </c>
      <c r="C356" s="15">
        <f>'Week 48 and 49'!J355</f>
        <v>0.33981911098378209</v>
      </c>
      <c r="D356" s="9">
        <f t="shared" si="11"/>
        <v>0.10928004494903154</v>
      </c>
      <c r="E356" s="21">
        <f t="shared" si="10"/>
        <v>0.47401963939837899</v>
      </c>
    </row>
    <row r="357" spans="1:5">
      <c r="A357" s="16" t="str">
        <f>'Week 35 and 36'!A356</f>
        <v xml:space="preserve">    White alone, not Hispanic</v>
      </c>
      <c r="B357" s="1">
        <f>'Week 35 and 36'!J356</f>
        <v>4.3047645504202439E-2</v>
      </c>
      <c r="C357" s="15">
        <f>'Week 48 and 49'!J356</f>
        <v>7.2584305280268463E-2</v>
      </c>
      <c r="D357" s="9">
        <f t="shared" si="11"/>
        <v>2.9536659776066024E-2</v>
      </c>
      <c r="E357" s="21">
        <f t="shared" si="10"/>
        <v>0.68613879876850792</v>
      </c>
    </row>
    <row r="358" spans="1:5">
      <c r="A358" s="16" t="str">
        <f>'Week 35 and 36'!A357</f>
        <v xml:space="preserve">    Black alone, not Hispanic</v>
      </c>
      <c r="B358" s="1">
        <f>'Week 35 and 36'!J357</f>
        <v>0.15998372636841449</v>
      </c>
      <c r="C358" s="15">
        <f>'Week 48 and 49'!J357</f>
        <v>0.2955223310421719</v>
      </c>
      <c r="D358" s="9">
        <f t="shared" si="11"/>
        <v>0.13553860467375742</v>
      </c>
      <c r="E358" s="21">
        <f t="shared" si="10"/>
        <v>0.84720244833925018</v>
      </c>
    </row>
    <row r="359" spans="1:5">
      <c r="A359" s="16" t="str">
        <f>'Week 35 and 36'!A358</f>
        <v xml:space="preserve">    Asian alone, not Hispanic</v>
      </c>
      <c r="B359" s="1">
        <f>'Week 35 and 36'!J358</f>
        <v>1.6197252055704027E-2</v>
      </c>
      <c r="C359" s="15">
        <f>'Week 48 and 49'!J358</f>
        <v>6.4115267534271769E-2</v>
      </c>
      <c r="D359" s="9">
        <f t="shared" si="11"/>
        <v>4.7918015478567742E-2</v>
      </c>
      <c r="E359" s="21">
        <f t="shared" si="10"/>
        <v>2.9584040128395066</v>
      </c>
    </row>
    <row r="360" spans="1:5">
      <c r="A360" s="16" t="str">
        <f>'Week 35 and 36'!A359</f>
        <v xml:space="preserve">    Two or more races + Other races, not Hispanic</v>
      </c>
      <c r="B360" s="1">
        <f>'Week 35 and 36'!J359</f>
        <v>0.17053211825249392</v>
      </c>
      <c r="C360" s="15">
        <f>'Week 48 and 49'!J359</f>
        <v>0.17808831122948146</v>
      </c>
      <c r="D360" s="9">
        <f t="shared" si="11"/>
        <v>7.5561929769875358E-3</v>
      </c>
      <c r="E360" s="21">
        <f t="shared" si="10"/>
        <v>4.4309500488345872E-2</v>
      </c>
    </row>
    <row r="361" spans="1:5">
      <c r="A361" s="16" t="str">
        <f>'Week 35 and 36'!A360</f>
        <v xml:space="preserve">    Children in household</v>
      </c>
      <c r="B361" s="1">
        <f>'Week 35 and 36'!J360</f>
        <v>9.1454458815181092E-2</v>
      </c>
      <c r="C361" s="15">
        <f>'Week 48 and 49'!J360</f>
        <v>0.17276816681731233</v>
      </c>
      <c r="D361" s="9">
        <f t="shared" si="11"/>
        <v>8.1313708002131238E-2</v>
      </c>
      <c r="E361" s="21">
        <f t="shared" si="10"/>
        <v>0.88911693377855816</v>
      </c>
    </row>
    <row r="362" spans="1:5">
      <c r="A362" s="16" t="str">
        <f>'Week 35 and 36'!A361</f>
        <v xml:space="preserve">    No children</v>
      </c>
      <c r="B362" s="1">
        <f>'Week 35 and 36'!J361</f>
        <v>5.8536651226928152E-2</v>
      </c>
      <c r="C362" s="15">
        <f>'Week 48 and 49'!J361</f>
        <v>8.4477778323116107E-2</v>
      </c>
      <c r="D362" s="9">
        <f t="shared" si="11"/>
        <v>2.5941127096187955E-2</v>
      </c>
      <c r="E362" s="21">
        <f t="shared" si="10"/>
        <v>0.44316042261492511</v>
      </c>
    </row>
    <row r="363" spans="1:5">
      <c r="A363" s="19" t="str">
        <f>'Week 35 and 36'!A362</f>
        <v>Rhode Island</v>
      </c>
      <c r="B363" s="1"/>
      <c r="C363" s="15"/>
      <c r="D363" s="9"/>
    </row>
    <row r="364" spans="1:5">
      <c r="A364" s="16" t="str">
        <f>'Week 35 and 36'!A363</f>
        <v>Total</v>
      </c>
      <c r="B364" s="1">
        <f>'Week 35 and 36'!J363</f>
        <v>9.0325824460300491E-2</v>
      </c>
      <c r="C364" s="15">
        <f>'Week 48 and 49'!J363</f>
        <v>0.1239726894272918</v>
      </c>
      <c r="D364" s="9">
        <f t="shared" si="11"/>
        <v>3.3646864966991305E-2</v>
      </c>
      <c r="E364" s="21">
        <f t="shared" si="10"/>
        <v>0.37250548409640688</v>
      </c>
    </row>
    <row r="365" spans="1:5">
      <c r="A365" s="16" t="str">
        <f>'Week 35 and 36'!A364</f>
        <v xml:space="preserve">    Hispanic or Latino (may be of any race)</v>
      </c>
      <c r="B365" s="1">
        <f>'Week 35 and 36'!J364</f>
        <v>0.20367344203477553</v>
      </c>
      <c r="C365" s="15">
        <f>'Week 48 and 49'!J364</f>
        <v>0.38305155354973097</v>
      </c>
      <c r="D365" s="9">
        <f t="shared" si="11"/>
        <v>0.17937811151495545</v>
      </c>
      <c r="E365" s="21">
        <f t="shared" si="10"/>
        <v>0.88071429305116833</v>
      </c>
    </row>
    <row r="366" spans="1:5">
      <c r="A366" s="16" t="str">
        <f>'Week 35 and 36'!A365</f>
        <v xml:space="preserve">    White alone, not Hispanic</v>
      </c>
      <c r="B366" s="1">
        <f>'Week 35 and 36'!J365</f>
        <v>6.1267965847324725E-2</v>
      </c>
      <c r="C366" s="15">
        <f>'Week 48 and 49'!J365</f>
        <v>8.0987380152703251E-2</v>
      </c>
      <c r="D366" s="9">
        <f t="shared" si="11"/>
        <v>1.9719414305378526E-2</v>
      </c>
      <c r="E366" s="21">
        <f t="shared" si="10"/>
        <v>0.32185521475476858</v>
      </c>
    </row>
    <row r="367" spans="1:5">
      <c r="A367" s="16" t="str">
        <f>'Week 35 and 36'!A366</f>
        <v xml:space="preserve">    Black alone, not Hispanic</v>
      </c>
      <c r="B367" s="1">
        <f>'Week 35 and 36'!J366</f>
        <v>0.16078694174524916</v>
      </c>
      <c r="C367" s="15">
        <f>'Week 48 and 49'!J366</f>
        <v>0.29452413656381426</v>
      </c>
      <c r="D367" s="9">
        <f t="shared" si="11"/>
        <v>0.13373719481856511</v>
      </c>
      <c r="E367" s="21">
        <f t="shared" si="10"/>
        <v>0.83176651889093289</v>
      </c>
    </row>
    <row r="368" spans="1:5">
      <c r="A368" s="16" t="str">
        <f>'Week 35 and 36'!A367</f>
        <v xml:space="preserve">    Asian alone, not Hispanic</v>
      </c>
      <c r="B368" s="1">
        <f>'Week 35 and 36'!J367</f>
        <v>0</v>
      </c>
      <c r="C368" s="15">
        <f>'Week 48 and 49'!J367</f>
        <v>0.17113223854796888</v>
      </c>
      <c r="D368" s="9">
        <f t="shared" si="11"/>
        <v>0.17113223854796888</v>
      </c>
      <c r="E368" s="15">
        <f>C368</f>
        <v>0.17113223854796888</v>
      </c>
    </row>
    <row r="369" spans="1:5">
      <c r="A369" s="16" t="str">
        <f>'Week 35 and 36'!A368</f>
        <v xml:space="preserve">    Two or more races + Other races, not Hispanic</v>
      </c>
      <c r="B369" s="1">
        <f>'Week 35 and 36'!J368</f>
        <v>0.23169014084507042</v>
      </c>
      <c r="C369" s="15">
        <f>'Week 48 and 49'!J368</f>
        <v>0.11477560343231064</v>
      </c>
      <c r="D369" s="9">
        <f t="shared" si="11"/>
        <v>-0.11691453741275978</v>
      </c>
      <c r="E369" s="21">
        <f t="shared" si="10"/>
        <v>-0.50461593655355286</v>
      </c>
    </row>
    <row r="370" spans="1:5">
      <c r="A370" s="16" t="str">
        <f>'Week 35 and 36'!A369</f>
        <v xml:space="preserve">    Children in household</v>
      </c>
      <c r="B370" s="1">
        <f>'Week 35 and 36'!J369</f>
        <v>0.1244995184700373</v>
      </c>
      <c r="C370" s="15">
        <f>'Week 48 and 49'!J369</f>
        <v>0.12346309031127153</v>
      </c>
      <c r="D370" s="9">
        <f t="shared" si="11"/>
        <v>-1.0364281587657703E-3</v>
      </c>
      <c r="E370" s="21">
        <f t="shared" si="10"/>
        <v>-8.3247563645413008E-3</v>
      </c>
    </row>
    <row r="371" spans="1:5">
      <c r="A371" s="16" t="str">
        <f>'Week 35 and 36'!A370</f>
        <v xml:space="preserve">    No children</v>
      </c>
      <c r="B371" s="1">
        <f>'Week 35 and 36'!J370</f>
        <v>7.322363732143411E-2</v>
      </c>
      <c r="C371" s="15">
        <f>'Week 48 and 49'!J370</f>
        <v>0.12422308675303424</v>
      </c>
      <c r="D371" s="9">
        <f t="shared" si="11"/>
        <v>5.0999449431600133E-2</v>
      </c>
      <c r="E371" s="21">
        <f t="shared" si="10"/>
        <v>0.69648888387946162</v>
      </c>
    </row>
    <row r="372" spans="1:5">
      <c r="A372" s="19" t="str">
        <f>'Week 35 and 36'!A371</f>
        <v>South Carolina</v>
      </c>
      <c r="B372" s="1"/>
      <c r="C372" s="15"/>
      <c r="D372" s="9"/>
    </row>
    <row r="373" spans="1:5">
      <c r="A373" s="16" t="str">
        <f>'Week 35 and 36'!A372</f>
        <v>Total</v>
      </c>
      <c r="B373" s="1">
        <f>'Week 35 and 36'!J372</f>
        <v>9.8741954463246365E-2</v>
      </c>
      <c r="C373" s="15">
        <f>'Week 48 and 49'!J372</f>
        <v>0.14574387406056052</v>
      </c>
      <c r="D373" s="9">
        <f t="shared" si="11"/>
        <v>4.700191959731416E-2</v>
      </c>
      <c r="E373" s="21">
        <f t="shared" si="10"/>
        <v>0.47600758819098693</v>
      </c>
    </row>
    <row r="374" spans="1:5">
      <c r="A374" s="16" t="str">
        <f>'Week 35 and 36'!A373</f>
        <v xml:space="preserve">    Hispanic or Latino (may be of any race)</v>
      </c>
      <c r="B374" s="1">
        <f>'Week 35 and 36'!J373</f>
        <v>0.3027885235332044</v>
      </c>
      <c r="C374" s="15">
        <f>'Week 48 and 49'!J373</f>
        <v>8.5233992893014962E-2</v>
      </c>
      <c r="D374" s="9">
        <f t="shared" si="11"/>
        <v>-0.21755453064018943</v>
      </c>
      <c r="E374" s="21">
        <f t="shared" si="10"/>
        <v>-0.7185032249623291</v>
      </c>
    </row>
    <row r="375" spans="1:5">
      <c r="A375" s="16" t="str">
        <f>'Week 35 and 36'!A374</f>
        <v xml:space="preserve">    White alone, not Hispanic</v>
      </c>
      <c r="B375" s="1">
        <f>'Week 35 and 36'!J374</f>
        <v>6.6331941851440077E-2</v>
      </c>
      <c r="C375" s="15">
        <f>'Week 48 and 49'!J374</f>
        <v>0.11421341945882073</v>
      </c>
      <c r="D375" s="9">
        <f t="shared" si="11"/>
        <v>4.7881477607380651E-2</v>
      </c>
      <c r="E375" s="21">
        <f t="shared" si="10"/>
        <v>0.72184646296980282</v>
      </c>
    </row>
    <row r="376" spans="1:5">
      <c r="A376" s="16" t="str">
        <f>'Week 35 and 36'!A375</f>
        <v xml:space="preserve">    Black alone, not Hispanic</v>
      </c>
      <c r="B376" s="1">
        <f>'Week 35 and 36'!J375</f>
        <v>0.14981653587594077</v>
      </c>
      <c r="C376" s="15">
        <f>'Week 48 and 49'!J375</f>
        <v>0.25964869053351475</v>
      </c>
      <c r="D376" s="9">
        <f t="shared" si="11"/>
        <v>0.10983215465757398</v>
      </c>
      <c r="E376" s="21">
        <f t="shared" si="10"/>
        <v>0.73311102820134066</v>
      </c>
    </row>
    <row r="377" spans="1:5">
      <c r="A377" s="16" t="str">
        <f>'Week 35 and 36'!A376</f>
        <v xml:space="preserve">    Asian alone, not Hispanic</v>
      </c>
      <c r="B377" s="1">
        <f>'Week 35 and 36'!J376</f>
        <v>2.5439212930428671E-2</v>
      </c>
      <c r="C377" s="15">
        <f>'Week 48 and 49'!J376</f>
        <v>8.6572510406529329E-2</v>
      </c>
      <c r="D377" s="9">
        <f t="shared" si="11"/>
        <v>6.1133297476100662E-2</v>
      </c>
      <c r="E377" s="21">
        <f t="shared" si="10"/>
        <v>2.4031127709527969</v>
      </c>
    </row>
    <row r="378" spans="1:5">
      <c r="A378" s="16" t="str">
        <f>'Week 35 and 36'!A377</f>
        <v xml:space="preserve">    Two or more races + Other races, not Hispanic</v>
      </c>
      <c r="B378" s="1">
        <f>'Week 35 and 36'!J377</f>
        <v>0.11497901316856118</v>
      </c>
      <c r="C378" s="15">
        <f>'Week 48 and 49'!J377</f>
        <v>0.24043677530804389</v>
      </c>
      <c r="D378" s="9">
        <f t="shared" si="11"/>
        <v>0.1254577621394827</v>
      </c>
      <c r="E378" s="21">
        <f t="shared" si="10"/>
        <v>1.0911361880933828</v>
      </c>
    </row>
    <row r="379" spans="1:5">
      <c r="A379" s="16" t="str">
        <f>'Week 35 and 36'!A378</f>
        <v xml:space="preserve">    Children in household</v>
      </c>
      <c r="B379" s="1">
        <f>'Week 35 and 36'!J378</f>
        <v>0.15301684129270335</v>
      </c>
      <c r="C379" s="15">
        <f>'Week 48 and 49'!J378</f>
        <v>0.17614977741984655</v>
      </c>
      <c r="D379" s="9">
        <f t="shared" si="11"/>
        <v>2.3132936127143205E-2</v>
      </c>
      <c r="E379" s="21">
        <f t="shared" si="10"/>
        <v>0.15117902011120854</v>
      </c>
    </row>
    <row r="380" spans="1:5">
      <c r="A380" s="16" t="str">
        <f>'Week 35 and 36'!A379</f>
        <v xml:space="preserve">    No children</v>
      </c>
      <c r="B380" s="1">
        <f>'Week 35 and 36'!J379</f>
        <v>6.5827747363286643E-2</v>
      </c>
      <c r="C380" s="15">
        <f>'Week 48 and 49'!J379</f>
        <v>0.12862207179442817</v>
      </c>
      <c r="D380" s="9">
        <f t="shared" si="11"/>
        <v>6.2794324431141524E-2</v>
      </c>
      <c r="E380" s="21">
        <f t="shared" si="10"/>
        <v>0.95391877963855531</v>
      </c>
    </row>
    <row r="381" spans="1:5">
      <c r="A381" s="19" t="str">
        <f>'Week 35 and 36'!A380</f>
        <v>South Dakota</v>
      </c>
      <c r="B381" s="1"/>
      <c r="C381" s="15"/>
      <c r="D381" s="9"/>
    </row>
    <row r="382" spans="1:5">
      <c r="A382" s="16" t="str">
        <f>'Week 35 and 36'!A381</f>
        <v>Total</v>
      </c>
      <c r="B382" s="1">
        <f>'Week 35 and 36'!J381</f>
        <v>7.4845481777117695E-2</v>
      </c>
      <c r="C382" s="15">
        <f>'Week 48 and 49'!J381</f>
        <v>0.10942133196370485</v>
      </c>
      <c r="D382" s="9">
        <f t="shared" si="11"/>
        <v>3.4575850186587154E-2</v>
      </c>
      <c r="E382" s="21">
        <f t="shared" si="10"/>
        <v>0.46196309203474101</v>
      </c>
    </row>
    <row r="383" spans="1:5">
      <c r="A383" s="16" t="str">
        <f>'Week 35 and 36'!A382</f>
        <v xml:space="preserve">    Hispanic or Latino (may be of any race)</v>
      </c>
      <c r="B383" s="1">
        <f>'Week 35 and 36'!J382</f>
        <v>0.2313012225338307</v>
      </c>
      <c r="C383" s="15">
        <f>'Week 48 and 49'!J382</f>
        <v>0.25316829732746732</v>
      </c>
      <c r="D383" s="9">
        <f t="shared" si="11"/>
        <v>2.1867074793636615E-2</v>
      </c>
      <c r="E383" s="21">
        <f t="shared" si="10"/>
        <v>9.4539382689333956E-2</v>
      </c>
    </row>
    <row r="384" spans="1:5">
      <c r="A384" s="16" t="str">
        <f>'Week 35 and 36'!A383</f>
        <v xml:space="preserve">    White alone, not Hispanic</v>
      </c>
      <c r="B384" s="1">
        <f>'Week 35 and 36'!J383</f>
        <v>4.9066042149007991E-2</v>
      </c>
      <c r="C384" s="15">
        <f>'Week 48 and 49'!J383</f>
        <v>8.5766366978712885E-2</v>
      </c>
      <c r="D384" s="9">
        <f t="shared" si="11"/>
        <v>3.6700324829704895E-2</v>
      </c>
      <c r="E384" s="21">
        <f t="shared" si="10"/>
        <v>0.74797809691375106</v>
      </c>
    </row>
    <row r="385" spans="1:5">
      <c r="A385" s="16" t="str">
        <f>'Week 35 and 36'!A384</f>
        <v xml:space="preserve">    Black alone, not Hispanic</v>
      </c>
      <c r="B385" s="1">
        <f>'Week 35 and 36'!J384</f>
        <v>0.37439914545130853</v>
      </c>
      <c r="C385" s="15">
        <f>'Week 48 and 49'!J384</f>
        <v>0.38120959886655448</v>
      </c>
      <c r="D385" s="9">
        <f t="shared" si="11"/>
        <v>6.8104534152459428E-3</v>
      </c>
      <c r="E385" s="21">
        <f t="shared" si="10"/>
        <v>1.8190355127644536E-2</v>
      </c>
    </row>
    <row r="386" spans="1:5">
      <c r="A386" s="16" t="str">
        <f>'Week 35 and 36'!A385</f>
        <v xml:space="preserve">    Asian alone, not Hispanic</v>
      </c>
      <c r="B386" s="1">
        <f>'Week 35 and 36'!J385</f>
        <v>0</v>
      </c>
      <c r="C386" s="15">
        <f>'Week 48 and 49'!J385</f>
        <v>0</v>
      </c>
      <c r="D386" s="9">
        <f t="shared" si="11"/>
        <v>0</v>
      </c>
      <c r="E386" s="15">
        <f>C386</f>
        <v>0</v>
      </c>
    </row>
    <row r="387" spans="1:5">
      <c r="A387" s="16" t="str">
        <f>'Week 35 and 36'!A386</f>
        <v xml:space="preserve">    Two or more races + Other races, not Hispanic</v>
      </c>
      <c r="B387" s="1">
        <f>'Week 35 and 36'!J386</f>
        <v>0.28364049645481665</v>
      </c>
      <c r="C387" s="15">
        <f>'Week 48 and 49'!J386</f>
        <v>0.32296255506607929</v>
      </c>
      <c r="D387" s="9">
        <f t="shared" si="11"/>
        <v>3.9322058611262645E-2</v>
      </c>
      <c r="E387" s="21">
        <f t="shared" ref="E387:E450" si="12">D387/B387</f>
        <v>0.13863344304760292</v>
      </c>
    </row>
    <row r="388" spans="1:5">
      <c r="A388" s="16" t="str">
        <f>'Week 35 and 36'!A387</f>
        <v xml:space="preserve">    Children in household</v>
      </c>
      <c r="B388" s="1">
        <f>'Week 35 and 36'!J387</f>
        <v>7.670541509001999E-2</v>
      </c>
      <c r="C388" s="15">
        <f>'Week 48 and 49'!J387</f>
        <v>0.13296309270667617</v>
      </c>
      <c r="D388" s="9">
        <f t="shared" si="11"/>
        <v>5.6257677616656177E-2</v>
      </c>
      <c r="E388" s="21">
        <f t="shared" si="12"/>
        <v>0.73342511152091749</v>
      </c>
    </row>
    <row r="389" spans="1:5">
      <c r="A389" s="16" t="str">
        <f>'Week 35 and 36'!A388</f>
        <v xml:space="preserve">    No children</v>
      </c>
      <c r="B389" s="1">
        <f>'Week 35 and 36'!J388</f>
        <v>7.3900727012350328E-2</v>
      </c>
      <c r="C389" s="15">
        <f>'Week 48 and 49'!J388</f>
        <v>9.4766680416265639E-2</v>
      </c>
      <c r="D389" s="9">
        <f t="shared" ref="D389:D452" si="13">(C389-B389)</f>
        <v>2.0865953403915311E-2</v>
      </c>
      <c r="E389" s="21">
        <f t="shared" si="12"/>
        <v>0.28235112491421338</v>
      </c>
    </row>
    <row r="390" spans="1:5">
      <c r="A390" s="19" t="str">
        <f>'Week 35 and 36'!A389</f>
        <v>Tennessee</v>
      </c>
      <c r="B390" s="1"/>
      <c r="C390" s="15"/>
      <c r="D390" s="9"/>
    </row>
    <row r="391" spans="1:5">
      <c r="A391" s="16" t="str">
        <f>'Week 35 and 36'!A390</f>
        <v>Total</v>
      </c>
      <c r="B391" s="1">
        <f>'Week 35 and 36'!J390</f>
        <v>0.12753075503986336</v>
      </c>
      <c r="C391" s="15">
        <f>'Week 48 and 49'!J390</f>
        <v>0.12447463040136915</v>
      </c>
      <c r="D391" s="9">
        <f t="shared" si="13"/>
        <v>-3.0561246384942092E-3</v>
      </c>
      <c r="E391" s="21">
        <f t="shared" si="12"/>
        <v>-2.3963824549920767E-2</v>
      </c>
    </row>
    <row r="392" spans="1:5">
      <c r="A392" s="16" t="str">
        <f>'Week 35 and 36'!A391</f>
        <v xml:space="preserve">    Hispanic or Latino (may be of any race)</v>
      </c>
      <c r="B392" s="1">
        <f>'Week 35 and 36'!J391</f>
        <v>0.42282234119475087</v>
      </c>
      <c r="C392" s="15">
        <f>'Week 48 and 49'!J391</f>
        <v>6.3132634431875931E-2</v>
      </c>
      <c r="D392" s="9">
        <f t="shared" si="13"/>
        <v>-0.35968970676287493</v>
      </c>
      <c r="E392" s="21">
        <f t="shared" si="12"/>
        <v>-0.8506875624086353</v>
      </c>
    </row>
    <row r="393" spans="1:5">
      <c r="A393" s="16" t="str">
        <f>'Week 35 and 36'!A392</f>
        <v xml:space="preserve">    White alone, not Hispanic</v>
      </c>
      <c r="B393" s="1">
        <f>'Week 35 and 36'!J392</f>
        <v>0.10363113415477979</v>
      </c>
      <c r="C393" s="15">
        <f>'Week 48 and 49'!J392</f>
        <v>0.10361385500653544</v>
      </c>
      <c r="D393" s="9">
        <f t="shared" si="13"/>
        <v>-1.7279148244342402E-5</v>
      </c>
      <c r="E393" s="21">
        <f t="shared" si="12"/>
        <v>-1.6673703694620266E-4</v>
      </c>
    </row>
    <row r="394" spans="1:5">
      <c r="A394" s="16" t="str">
        <f>'Week 35 and 36'!A393</f>
        <v xml:space="preserve">    Black alone, not Hispanic</v>
      </c>
      <c r="B394" s="1">
        <f>'Week 35 and 36'!J393</f>
        <v>0.1648036853489582</v>
      </c>
      <c r="C394" s="15">
        <f>'Week 48 and 49'!J393</f>
        <v>0.28843454646329947</v>
      </c>
      <c r="D394" s="9">
        <f t="shared" si="13"/>
        <v>0.12363086111434127</v>
      </c>
      <c r="E394" s="21">
        <f t="shared" si="12"/>
        <v>0.75017048831501021</v>
      </c>
    </row>
    <row r="395" spans="1:5">
      <c r="A395" s="16" t="str">
        <f>'Week 35 and 36'!A394</f>
        <v xml:space="preserve">    Asian alone, not Hispanic</v>
      </c>
      <c r="B395" s="1">
        <f>'Week 35 and 36'!J394</f>
        <v>0</v>
      </c>
      <c r="C395" s="15">
        <f>'Week 48 and 49'!J394</f>
        <v>0</v>
      </c>
      <c r="D395" s="9">
        <f t="shared" si="13"/>
        <v>0</v>
      </c>
      <c r="E395" s="15">
        <f>C395</f>
        <v>0</v>
      </c>
    </row>
    <row r="396" spans="1:5">
      <c r="A396" s="16" t="str">
        <f>'Week 35 and 36'!A395</f>
        <v xml:space="preserve">    Two or more races + Other races, not Hispanic</v>
      </c>
      <c r="B396" s="1">
        <f>'Week 35 and 36'!J395</f>
        <v>0.10245335364195181</v>
      </c>
      <c r="C396" s="15">
        <f>'Week 48 and 49'!J395</f>
        <v>0.19103379629289957</v>
      </c>
      <c r="D396" s="9">
        <f t="shared" si="13"/>
        <v>8.8580442650947763E-2</v>
      </c>
      <c r="E396" s="21">
        <f t="shared" si="12"/>
        <v>0.86459290498692398</v>
      </c>
    </row>
    <row r="397" spans="1:5">
      <c r="A397" s="16" t="str">
        <f>'Week 35 and 36'!A396</f>
        <v xml:space="preserve">    Children in household</v>
      </c>
      <c r="B397" s="1">
        <f>'Week 35 and 36'!J396</f>
        <v>0.16207483834447181</v>
      </c>
      <c r="C397" s="15">
        <f>'Week 48 and 49'!J396</f>
        <v>0.20020263088348461</v>
      </c>
      <c r="D397" s="9">
        <f t="shared" si="13"/>
        <v>3.81277925390128E-2</v>
      </c>
      <c r="E397" s="21">
        <f t="shared" si="12"/>
        <v>0.2352480676733823</v>
      </c>
    </row>
    <row r="398" spans="1:5">
      <c r="A398" s="16" t="str">
        <f>'Week 35 and 36'!A397</f>
        <v xml:space="preserve">    No children</v>
      </c>
      <c r="B398" s="1">
        <f>'Week 35 and 36'!J397</f>
        <v>0.11061224777934153</v>
      </c>
      <c r="C398" s="15">
        <f>'Week 48 and 49'!J397</f>
        <v>7.8624248350613879E-2</v>
      </c>
      <c r="D398" s="9">
        <f t="shared" si="13"/>
        <v>-3.1987999428727654E-2</v>
      </c>
      <c r="E398" s="21">
        <f t="shared" si="12"/>
        <v>-0.28919039320618423</v>
      </c>
    </row>
    <row r="399" spans="1:5">
      <c r="A399" s="19" t="str">
        <f>'Week 35 and 36'!A398</f>
        <v>Texas</v>
      </c>
      <c r="B399" s="1"/>
      <c r="C399" s="15"/>
      <c r="D399" s="9"/>
    </row>
    <row r="400" spans="1:5">
      <c r="A400" s="16" t="str">
        <f>'Week 35 and 36'!A399</f>
        <v>Total</v>
      </c>
      <c r="B400" s="1">
        <f>'Week 35 and 36'!J399</f>
        <v>8.9864249218284162E-2</v>
      </c>
      <c r="C400" s="15">
        <f>'Week 48 and 49'!J399</f>
        <v>0.14535419881681527</v>
      </c>
      <c r="D400" s="9">
        <f t="shared" si="13"/>
        <v>5.548994959853111E-2</v>
      </c>
      <c r="E400" s="21">
        <f t="shared" si="12"/>
        <v>0.61748637618663693</v>
      </c>
    </row>
    <row r="401" spans="1:5">
      <c r="A401" s="16" t="str">
        <f>'Week 35 and 36'!A400</f>
        <v xml:space="preserve">    Hispanic or Latino (may be of any race)</v>
      </c>
      <c r="B401" s="1">
        <f>'Week 35 and 36'!J400</f>
        <v>8.6603725611647947E-2</v>
      </c>
      <c r="C401" s="15">
        <f>'Week 48 and 49'!J400</f>
        <v>0.1782986184511767</v>
      </c>
      <c r="D401" s="9">
        <f t="shared" si="13"/>
        <v>9.1694892839528752E-2</v>
      </c>
      <c r="E401" s="21">
        <f t="shared" si="12"/>
        <v>1.0587869308384126</v>
      </c>
    </row>
    <row r="402" spans="1:5">
      <c r="A402" s="16" t="str">
        <f>'Week 35 and 36'!A401</f>
        <v xml:space="preserve">    White alone, not Hispanic</v>
      </c>
      <c r="B402" s="1">
        <f>'Week 35 and 36'!J401</f>
        <v>7.782855534966665E-2</v>
      </c>
      <c r="C402" s="15">
        <f>'Week 48 and 49'!J401</f>
        <v>0.100820036328266</v>
      </c>
      <c r="D402" s="9">
        <f t="shared" si="13"/>
        <v>2.2991480978599349E-2</v>
      </c>
      <c r="E402" s="21">
        <f t="shared" si="12"/>
        <v>0.29541189445575161</v>
      </c>
    </row>
    <row r="403" spans="1:5">
      <c r="A403" s="16" t="str">
        <f>'Week 35 and 36'!A402</f>
        <v xml:space="preserve">    Black alone, not Hispanic</v>
      </c>
      <c r="B403" s="1">
        <f>'Week 35 and 36'!J402</f>
        <v>0.15565701296726339</v>
      </c>
      <c r="C403" s="15">
        <f>'Week 48 and 49'!J402</f>
        <v>0.21742233862279103</v>
      </c>
      <c r="D403" s="9">
        <f t="shared" si="13"/>
        <v>6.1765325655527642E-2</v>
      </c>
      <c r="E403" s="21">
        <f t="shared" si="12"/>
        <v>0.39680400181209735</v>
      </c>
    </row>
    <row r="404" spans="1:5">
      <c r="A404" s="16" t="str">
        <f>'Week 35 and 36'!A403</f>
        <v xml:space="preserve">    Asian alone, not Hispanic</v>
      </c>
      <c r="B404" s="1">
        <f>'Week 35 and 36'!J403</f>
        <v>5.1370039085216285E-2</v>
      </c>
      <c r="C404" s="15">
        <f>'Week 48 and 49'!J403</f>
        <v>6.5411409954249267E-2</v>
      </c>
      <c r="D404" s="9">
        <f t="shared" si="13"/>
        <v>1.4041370869032982E-2</v>
      </c>
      <c r="E404" s="21">
        <f t="shared" si="12"/>
        <v>0.27333774937839067</v>
      </c>
    </row>
    <row r="405" spans="1:5">
      <c r="A405" s="16" t="str">
        <f>'Week 35 and 36'!A404</f>
        <v xml:space="preserve">    Two or more races + Other races, not Hispanic</v>
      </c>
      <c r="B405" s="1">
        <f>'Week 35 and 36'!J404</f>
        <v>0.11424479713220778</v>
      </c>
      <c r="C405" s="15">
        <f>'Week 48 and 49'!J404</f>
        <v>0.2046598522879243</v>
      </c>
      <c r="D405" s="9">
        <f t="shared" si="13"/>
        <v>9.0415055155716517E-2</v>
      </c>
      <c r="E405" s="21">
        <f t="shared" si="12"/>
        <v>0.79141507906994912</v>
      </c>
    </row>
    <row r="406" spans="1:5">
      <c r="A406" s="16" t="str">
        <f>'Week 35 and 36'!A405</f>
        <v xml:space="preserve">    Children in household</v>
      </c>
      <c r="B406" s="1">
        <f>'Week 35 and 36'!J405</f>
        <v>0.1042897509506948</v>
      </c>
      <c r="C406" s="15">
        <f>'Week 48 and 49'!J405</f>
        <v>0.17792230117648697</v>
      </c>
      <c r="D406" s="9">
        <f t="shared" si="13"/>
        <v>7.3632550225792168E-2</v>
      </c>
      <c r="E406" s="21">
        <f t="shared" si="12"/>
        <v>0.70603822096193825</v>
      </c>
    </row>
    <row r="407" spans="1:5">
      <c r="A407" s="16" t="str">
        <f>'Week 35 and 36'!A406</f>
        <v xml:space="preserve">    No children</v>
      </c>
      <c r="B407" s="1">
        <f>'Week 35 and 36'!J406</f>
        <v>7.9388351660734102E-2</v>
      </c>
      <c r="C407" s="15">
        <f>'Week 48 and 49'!J406</f>
        <v>0.11884254788042273</v>
      </c>
      <c r="D407" s="9">
        <f t="shared" si="13"/>
        <v>3.9454196219688625E-2</v>
      </c>
      <c r="E407" s="21">
        <f t="shared" si="12"/>
        <v>0.49697714330051873</v>
      </c>
    </row>
    <row r="408" spans="1:5">
      <c r="A408" s="19" t="str">
        <f>'Week 35 and 36'!A407</f>
        <v>Utah</v>
      </c>
      <c r="B408" s="1"/>
      <c r="C408" s="15"/>
      <c r="D408" s="9"/>
    </row>
    <row r="409" spans="1:5">
      <c r="A409" s="16" t="str">
        <f>'Week 35 and 36'!A408</f>
        <v>Total</v>
      </c>
      <c r="B409" s="1">
        <f>'Week 35 and 36'!J408</f>
        <v>4.6304470637800778E-2</v>
      </c>
      <c r="C409" s="15">
        <f>'Week 48 and 49'!J408</f>
        <v>8.4696141615872231E-2</v>
      </c>
      <c r="D409" s="9">
        <f t="shared" si="13"/>
        <v>3.8391670978071453E-2</v>
      </c>
      <c r="E409" s="21">
        <f t="shared" si="12"/>
        <v>0.82911370002209483</v>
      </c>
    </row>
    <row r="410" spans="1:5">
      <c r="A410" s="16" t="str">
        <f>'Week 35 and 36'!A409</f>
        <v xml:space="preserve">    Hispanic or Latino (may be of any race)</v>
      </c>
      <c r="B410" s="1">
        <f>'Week 35 and 36'!J409</f>
        <v>6.8279818894682626E-2</v>
      </c>
      <c r="C410" s="15">
        <f>'Week 48 and 49'!J409</f>
        <v>0.15118971805708331</v>
      </c>
      <c r="D410" s="9">
        <f t="shared" si="13"/>
        <v>8.2909899162400685E-2</v>
      </c>
      <c r="E410" s="21">
        <f t="shared" si="12"/>
        <v>1.214266535918674</v>
      </c>
    </row>
    <row r="411" spans="1:5">
      <c r="A411" s="16" t="str">
        <f>'Week 35 and 36'!A410</f>
        <v xml:space="preserve">    White alone, not Hispanic</v>
      </c>
      <c r="B411" s="1">
        <f>'Week 35 and 36'!J410</f>
        <v>3.5953499069118197E-2</v>
      </c>
      <c r="C411" s="15">
        <f>'Week 48 and 49'!J410</f>
        <v>6.8670818346531534E-2</v>
      </c>
      <c r="D411" s="9">
        <f t="shared" si="13"/>
        <v>3.2717319277413337E-2</v>
      </c>
      <c r="E411" s="21">
        <f t="shared" si="12"/>
        <v>0.9099898514610909</v>
      </c>
    </row>
    <row r="412" spans="1:5">
      <c r="A412" s="16" t="str">
        <f>'Week 35 and 36'!A411</f>
        <v xml:space="preserve">    Black alone, not Hispanic</v>
      </c>
      <c r="B412" s="1">
        <f>'Week 35 and 36'!J411</f>
        <v>0.28373625395129337</v>
      </c>
      <c r="C412" s="15">
        <f>'Week 48 and 49'!J411</f>
        <v>7.0943785456420841E-2</v>
      </c>
      <c r="D412" s="9">
        <f t="shared" si="13"/>
        <v>-0.21279246849487254</v>
      </c>
      <c r="E412" s="21">
        <f t="shared" si="12"/>
        <v>-0.74996573589570559</v>
      </c>
    </row>
    <row r="413" spans="1:5">
      <c r="A413" s="16" t="str">
        <f>'Week 35 and 36'!A412</f>
        <v xml:space="preserve">    Asian alone, not Hispanic</v>
      </c>
      <c r="B413" s="1">
        <f>'Week 35 and 36'!J412</f>
        <v>2.1539269766220122E-2</v>
      </c>
      <c r="C413" s="15">
        <f>'Week 48 and 49'!J412</f>
        <v>0</v>
      </c>
      <c r="D413" s="9">
        <f t="shared" si="13"/>
        <v>-2.1539269766220122E-2</v>
      </c>
      <c r="E413" s="21">
        <f t="shared" si="12"/>
        <v>-1</v>
      </c>
    </row>
    <row r="414" spans="1:5">
      <c r="A414" s="16" t="str">
        <f>'Week 35 and 36'!A413</f>
        <v xml:space="preserve">    Two or more races + Other races, not Hispanic</v>
      </c>
      <c r="B414" s="1">
        <f>'Week 35 and 36'!J413</f>
        <v>0.17573336086029862</v>
      </c>
      <c r="C414" s="15">
        <f>'Week 48 and 49'!J413</f>
        <v>0.18756532848128218</v>
      </c>
      <c r="D414" s="9">
        <f t="shared" si="13"/>
        <v>1.1831967620983569E-2</v>
      </c>
      <c r="E414" s="21">
        <f t="shared" si="12"/>
        <v>6.7329092000861096E-2</v>
      </c>
    </row>
    <row r="415" spans="1:5">
      <c r="A415" s="16" t="str">
        <f>'Week 35 and 36'!A414</f>
        <v xml:space="preserve">    Children in household</v>
      </c>
      <c r="B415" s="1">
        <f>'Week 35 and 36'!J414</f>
        <v>5.7891949597774099E-2</v>
      </c>
      <c r="C415" s="15">
        <f>'Week 48 and 49'!J414</f>
        <v>0.1006918296573874</v>
      </c>
      <c r="D415" s="9">
        <f t="shared" si="13"/>
        <v>4.2799880059613306E-2</v>
      </c>
      <c r="E415" s="21">
        <f t="shared" si="12"/>
        <v>0.73930624822590063</v>
      </c>
    </row>
    <row r="416" spans="1:5">
      <c r="A416" s="16" t="str">
        <f>'Week 35 and 36'!A415</f>
        <v xml:space="preserve">    No children</v>
      </c>
      <c r="B416" s="1">
        <f>'Week 35 and 36'!J415</f>
        <v>3.7664675613174547E-2</v>
      </c>
      <c r="C416" s="15">
        <f>'Week 48 and 49'!J415</f>
        <v>7.2406807114806737E-2</v>
      </c>
      <c r="D416" s="9">
        <f t="shared" si="13"/>
        <v>3.474213150163219E-2</v>
      </c>
      <c r="E416" s="21">
        <f t="shared" si="12"/>
        <v>0.92240623172869984</v>
      </c>
    </row>
    <row r="417" spans="1:5">
      <c r="A417" s="19" t="str">
        <f>'Week 35 and 36'!A416</f>
        <v>Vermont</v>
      </c>
      <c r="B417" s="1"/>
      <c r="C417" s="15"/>
      <c r="D417" s="9"/>
    </row>
    <row r="418" spans="1:5">
      <c r="A418" s="16" t="str">
        <f>'Week 35 and 36'!A417</f>
        <v>Total</v>
      </c>
      <c r="B418" s="1">
        <f>'Week 35 and 36'!J417</f>
        <v>4.399903839690282E-2</v>
      </c>
      <c r="C418" s="15">
        <f>'Week 48 and 49'!J417</f>
        <v>6.8901163339381011E-2</v>
      </c>
      <c r="D418" s="9">
        <f t="shared" si="13"/>
        <v>2.490212494247819E-2</v>
      </c>
      <c r="E418" s="21">
        <f t="shared" si="12"/>
        <v>0.56596975410787842</v>
      </c>
    </row>
    <row r="419" spans="1:5">
      <c r="A419" s="16" t="str">
        <f>'Week 35 and 36'!A418</f>
        <v xml:space="preserve">    Hispanic or Latino (may be of any race)</v>
      </c>
      <c r="B419" s="1">
        <f>'Week 35 and 36'!J418</f>
        <v>3.944498681012816E-2</v>
      </c>
      <c r="C419" s="15">
        <f>'Week 48 and 49'!J418</f>
        <v>0.18893045774647887</v>
      </c>
      <c r="D419" s="9">
        <f t="shared" si="13"/>
        <v>0.14948547093635073</v>
      </c>
      <c r="E419" s="21">
        <f t="shared" si="12"/>
        <v>3.7897203935169737</v>
      </c>
    </row>
    <row r="420" spans="1:5">
      <c r="A420" s="16" t="str">
        <f>'Week 35 and 36'!A419</f>
        <v xml:space="preserve">    White alone, not Hispanic</v>
      </c>
      <c r="B420" s="1">
        <f>'Week 35 and 36'!J419</f>
        <v>3.6299216502394482E-2</v>
      </c>
      <c r="C420" s="15">
        <f>'Week 48 and 49'!J419</f>
        <v>5.7580349763478214E-2</v>
      </c>
      <c r="D420" s="9">
        <f t="shared" si="13"/>
        <v>2.1281133261083732E-2</v>
      </c>
      <c r="E420" s="21">
        <f t="shared" si="12"/>
        <v>0.58626976865134039</v>
      </c>
    </row>
    <row r="421" spans="1:5">
      <c r="A421" s="16" t="str">
        <f>'Week 35 and 36'!A420</f>
        <v xml:space="preserve">    Black alone, not Hispanic</v>
      </c>
      <c r="B421" s="1">
        <f>'Week 35 and 36'!J420</f>
        <v>8.3214001591089895E-2</v>
      </c>
      <c r="C421" s="15">
        <f>'Week 48 and 49'!J420</f>
        <v>0.34456316781898177</v>
      </c>
      <c r="D421" s="9">
        <f t="shared" si="13"/>
        <v>0.26134916622789189</v>
      </c>
      <c r="E421" s="21">
        <f t="shared" si="12"/>
        <v>3.1406873991248578</v>
      </c>
    </row>
    <row r="422" spans="1:5">
      <c r="A422" s="16" t="str">
        <f>'Week 35 and 36'!A421</f>
        <v xml:space="preserve">    Asian alone, not Hispanic</v>
      </c>
      <c r="B422" s="1">
        <f>'Week 35 and 36'!J421</f>
        <v>0.27786968354768132</v>
      </c>
      <c r="C422" s="15">
        <f>'Week 48 and 49'!J421</f>
        <v>0</v>
      </c>
      <c r="D422" s="9">
        <f t="shared" si="13"/>
        <v>-0.27786968354768132</v>
      </c>
      <c r="E422" s="21">
        <f t="shared" si="12"/>
        <v>-1</v>
      </c>
    </row>
    <row r="423" spans="1:5">
      <c r="A423" s="16" t="str">
        <f>'Week 35 and 36'!A422</f>
        <v xml:space="preserve">    Two or more races + Other races, not Hispanic</v>
      </c>
      <c r="B423" s="1">
        <f>'Week 35 and 36'!J422</f>
        <v>0.1358059118795315</v>
      </c>
      <c r="C423" s="15">
        <f>'Week 48 and 49'!J422</f>
        <v>0.29322497123130037</v>
      </c>
      <c r="D423" s="9">
        <f t="shared" si="13"/>
        <v>0.15741905935176886</v>
      </c>
      <c r="E423" s="21">
        <f t="shared" si="12"/>
        <v>1.1591473240974193</v>
      </c>
    </row>
    <row r="424" spans="1:5">
      <c r="A424" s="16" t="str">
        <f>'Week 35 and 36'!A423</f>
        <v xml:space="preserve">    Children in household</v>
      </c>
      <c r="B424" s="1">
        <f>'Week 35 and 36'!J423</f>
        <v>5.2993902119406633E-2</v>
      </c>
      <c r="C424" s="15">
        <f>'Week 48 and 49'!J423</f>
        <v>0.12686734572271799</v>
      </c>
      <c r="D424" s="9">
        <f t="shared" si="13"/>
        <v>7.3873443603311356E-2</v>
      </c>
      <c r="E424" s="21">
        <f t="shared" si="12"/>
        <v>1.3939989441966103</v>
      </c>
    </row>
    <row r="425" spans="1:5">
      <c r="A425" s="16" t="str">
        <f>'Week 35 and 36'!A424</f>
        <v xml:space="preserve">    No children</v>
      </c>
      <c r="B425" s="1">
        <f>'Week 35 and 36'!J424</f>
        <v>3.9647763273117018E-2</v>
      </c>
      <c r="C425" s="15">
        <f>'Week 48 and 49'!J424</f>
        <v>4.3757468506845941E-2</v>
      </c>
      <c r="D425" s="9">
        <f t="shared" si="13"/>
        <v>4.1097052337289233E-3</v>
      </c>
      <c r="E425" s="21">
        <f t="shared" si="12"/>
        <v>0.10365541191867159</v>
      </c>
    </row>
    <row r="426" spans="1:5">
      <c r="A426" s="19" t="str">
        <f>'Week 35 and 36'!A425</f>
        <v>Virginia</v>
      </c>
      <c r="B426" s="1"/>
      <c r="C426" s="15"/>
      <c r="D426" s="9"/>
    </row>
    <row r="427" spans="1:5">
      <c r="A427" s="16" t="str">
        <f>'Week 35 and 36'!A426</f>
        <v>Total</v>
      </c>
      <c r="B427" s="1">
        <f>'Week 35 and 36'!J426</f>
        <v>5.9411748860668807E-2</v>
      </c>
      <c r="C427" s="15">
        <f>'Week 48 and 49'!J426</f>
        <v>9.0590923427494086E-2</v>
      </c>
      <c r="D427" s="9">
        <f t="shared" si="13"/>
        <v>3.1179174566825278E-2</v>
      </c>
      <c r="E427" s="21">
        <f t="shared" si="12"/>
        <v>0.52479812772295298</v>
      </c>
    </row>
    <row r="428" spans="1:5">
      <c r="A428" s="16" t="str">
        <f>'Week 35 and 36'!A427</f>
        <v xml:space="preserve">    Hispanic or Latino (may be of any race)</v>
      </c>
      <c r="B428" s="1">
        <f>'Week 35 and 36'!J427</f>
        <v>0.17890304860223763</v>
      </c>
      <c r="C428" s="15">
        <f>'Week 48 and 49'!J427</f>
        <v>0.15529796861052705</v>
      </c>
      <c r="D428" s="9">
        <f t="shared" si="13"/>
        <v>-2.3605079991710576E-2</v>
      </c>
      <c r="E428" s="21">
        <f t="shared" si="12"/>
        <v>-0.1319434195008756</v>
      </c>
    </row>
    <row r="429" spans="1:5">
      <c r="A429" s="16" t="str">
        <f>'Week 35 and 36'!A428</f>
        <v xml:space="preserve">    White alone, not Hispanic</v>
      </c>
      <c r="B429" s="1">
        <f>'Week 35 and 36'!J428</f>
        <v>3.8949142223024105E-2</v>
      </c>
      <c r="C429" s="15">
        <f>'Week 48 and 49'!J428</f>
        <v>6.5116895779133752E-2</v>
      </c>
      <c r="D429" s="9">
        <f t="shared" si="13"/>
        <v>2.6167753556109646E-2</v>
      </c>
      <c r="E429" s="21">
        <f t="shared" si="12"/>
        <v>0.67184415529030661</v>
      </c>
    </row>
    <row r="430" spans="1:5">
      <c r="A430" s="16" t="str">
        <f>'Week 35 and 36'!A429</f>
        <v xml:space="preserve">    Black alone, not Hispanic</v>
      </c>
      <c r="B430" s="1">
        <f>'Week 35 and 36'!J429</f>
        <v>8.7394590022576893E-2</v>
      </c>
      <c r="C430" s="15">
        <f>'Week 48 and 49'!J429</f>
        <v>0.16842384810777469</v>
      </c>
      <c r="D430" s="9">
        <f t="shared" si="13"/>
        <v>8.10292580851978E-2</v>
      </c>
      <c r="E430" s="21">
        <f t="shared" si="12"/>
        <v>0.92716560675283544</v>
      </c>
    </row>
    <row r="431" spans="1:5">
      <c r="A431" s="16" t="str">
        <f>'Week 35 and 36'!A430</f>
        <v xml:space="preserve">    Asian alone, not Hispanic</v>
      </c>
      <c r="B431" s="1">
        <f>'Week 35 and 36'!J430</f>
        <v>3.4390199257361018E-2</v>
      </c>
      <c r="C431" s="15">
        <f>'Week 48 and 49'!J430</f>
        <v>1.2187267590246496E-2</v>
      </c>
      <c r="D431" s="9">
        <f t="shared" si="13"/>
        <v>-2.2202931667114522E-2</v>
      </c>
      <c r="E431" s="21">
        <f t="shared" si="12"/>
        <v>-0.64561800008652515</v>
      </c>
    </row>
    <row r="432" spans="1:5">
      <c r="A432" s="16" t="str">
        <f>'Week 35 and 36'!A431</f>
        <v xml:space="preserve">    Two or more races + Other races, not Hispanic</v>
      </c>
      <c r="B432" s="1">
        <f>'Week 35 and 36'!J431</f>
        <v>3.9872872043683331E-2</v>
      </c>
      <c r="C432" s="15">
        <f>'Week 48 and 49'!J431</f>
        <v>0.11336550435237155</v>
      </c>
      <c r="D432" s="9">
        <f t="shared" si="13"/>
        <v>7.3492632308688216E-2</v>
      </c>
      <c r="E432" s="21">
        <f t="shared" si="12"/>
        <v>1.8431737806138531</v>
      </c>
    </row>
    <row r="433" spans="1:5">
      <c r="A433" s="16" t="str">
        <f>'Week 35 and 36'!A432</f>
        <v xml:space="preserve">    Children in household</v>
      </c>
      <c r="B433" s="1">
        <f>'Week 35 and 36'!J432</f>
        <v>6.2563585247935899E-2</v>
      </c>
      <c r="C433" s="15">
        <f>'Week 48 and 49'!J432</f>
        <v>8.1946648419022605E-2</v>
      </c>
      <c r="D433" s="9">
        <f t="shared" si="13"/>
        <v>1.9383063171086706E-2</v>
      </c>
      <c r="E433" s="21">
        <f t="shared" si="12"/>
        <v>0.30981381732317193</v>
      </c>
    </row>
    <row r="434" spans="1:5">
      <c r="A434" s="16" t="str">
        <f>'Week 35 and 36'!A433</f>
        <v xml:space="preserve">    No children</v>
      </c>
      <c r="B434" s="1">
        <f>'Week 35 and 36'!J433</f>
        <v>5.7532974635509035E-2</v>
      </c>
      <c r="C434" s="15">
        <f>'Week 48 and 49'!J433</f>
        <v>9.5742337332689331E-2</v>
      </c>
      <c r="D434" s="9">
        <f t="shared" si="13"/>
        <v>3.8209362697180296E-2</v>
      </c>
      <c r="E434" s="21">
        <f t="shared" si="12"/>
        <v>0.66412979581274223</v>
      </c>
    </row>
    <row r="435" spans="1:5">
      <c r="A435" s="19" t="str">
        <f>'Week 35 and 36'!A434</f>
        <v>Washington</v>
      </c>
      <c r="B435" s="1"/>
      <c r="C435" s="15"/>
      <c r="D435" s="9"/>
    </row>
    <row r="436" spans="1:5">
      <c r="A436" s="16" t="str">
        <f>'Week 35 and 36'!A435</f>
        <v>Total</v>
      </c>
      <c r="B436" s="1">
        <f>'Week 35 and 36'!J435</f>
        <v>6.0285008296157752E-2</v>
      </c>
      <c r="C436" s="15">
        <f>'Week 48 and 49'!J435</f>
        <v>9.5066246118174047E-2</v>
      </c>
      <c r="D436" s="9">
        <f t="shared" si="13"/>
        <v>3.4781237822016295E-2</v>
      </c>
      <c r="E436" s="21">
        <f t="shared" si="12"/>
        <v>0.57694672033798278</v>
      </c>
    </row>
    <row r="437" spans="1:5">
      <c r="A437" s="16" t="str">
        <f>'Week 35 and 36'!A436</f>
        <v xml:space="preserve">    Hispanic or Latino (may be of any race)</v>
      </c>
      <c r="B437" s="1">
        <f>'Week 35 and 36'!J436</f>
        <v>0.12921787158318346</v>
      </c>
      <c r="C437" s="15">
        <f>'Week 48 and 49'!J436</f>
        <v>0.17825747559118557</v>
      </c>
      <c r="D437" s="9">
        <f t="shared" si="13"/>
        <v>4.9039604008002113E-2</v>
      </c>
      <c r="E437" s="21">
        <f t="shared" si="12"/>
        <v>0.37951100267452614</v>
      </c>
    </row>
    <row r="438" spans="1:5">
      <c r="A438" s="16" t="str">
        <f>'Week 35 and 36'!A437</f>
        <v xml:space="preserve">    White alone, not Hispanic</v>
      </c>
      <c r="B438" s="1">
        <f>'Week 35 and 36'!J437</f>
        <v>5.1564415742925356E-2</v>
      </c>
      <c r="C438" s="15">
        <f>'Week 48 and 49'!J437</f>
        <v>7.7847569600633007E-2</v>
      </c>
      <c r="D438" s="9">
        <f t="shared" si="13"/>
        <v>2.6283153857707652E-2</v>
      </c>
      <c r="E438" s="21">
        <f t="shared" si="12"/>
        <v>0.50971495514935028</v>
      </c>
    </row>
    <row r="439" spans="1:5">
      <c r="A439" s="16" t="str">
        <f>'Week 35 and 36'!A438</f>
        <v xml:space="preserve">    Black alone, not Hispanic</v>
      </c>
      <c r="B439" s="1">
        <f>'Week 35 and 36'!J438</f>
        <v>4.711250862796227E-2</v>
      </c>
      <c r="C439" s="15">
        <f>'Week 48 and 49'!J438</f>
        <v>0.25299240423774771</v>
      </c>
      <c r="D439" s="9">
        <f t="shared" si="13"/>
        <v>0.20587989560978545</v>
      </c>
      <c r="E439" s="21">
        <f t="shared" si="12"/>
        <v>4.3699624920331956</v>
      </c>
    </row>
    <row r="440" spans="1:5">
      <c r="A440" s="16" t="str">
        <f>'Week 35 and 36'!A439</f>
        <v xml:space="preserve">    Asian alone, not Hispanic</v>
      </c>
      <c r="B440" s="1">
        <f>'Week 35 and 36'!J439</f>
        <v>6.2414200905290616E-2</v>
      </c>
      <c r="C440" s="15">
        <f>'Week 48 and 49'!J439</f>
        <v>3.6060224489297986E-2</v>
      </c>
      <c r="D440" s="9">
        <f t="shared" si="13"/>
        <v>-2.635397641599263E-2</v>
      </c>
      <c r="E440" s="21">
        <f t="shared" si="12"/>
        <v>-0.42224327210378021</v>
      </c>
    </row>
    <row r="441" spans="1:5">
      <c r="A441" s="16" t="str">
        <f>'Week 35 and 36'!A440</f>
        <v xml:space="preserve">    Two or more races + Other races, not Hispanic</v>
      </c>
      <c r="B441" s="1">
        <f>'Week 35 and 36'!J440</f>
        <v>5.0396844994109055E-2</v>
      </c>
      <c r="C441" s="15">
        <f>'Week 48 and 49'!J440</f>
        <v>0.13865044939495624</v>
      </c>
      <c r="D441" s="9">
        <f t="shared" si="13"/>
        <v>8.8253604400847188E-2</v>
      </c>
      <c r="E441" s="21">
        <f t="shared" si="12"/>
        <v>1.751173201639175</v>
      </c>
    </row>
    <row r="442" spans="1:5">
      <c r="A442" s="16" t="str">
        <f>'Week 35 and 36'!A441</f>
        <v xml:space="preserve">    Children in household</v>
      </c>
      <c r="B442" s="1">
        <f>'Week 35 and 36'!J441</f>
        <v>8.4197754295779845E-2</v>
      </c>
      <c r="C442" s="15">
        <f>'Week 48 and 49'!J441</f>
        <v>8.756795275754263E-2</v>
      </c>
      <c r="D442" s="9">
        <f t="shared" si="13"/>
        <v>3.3701984617627856E-3</v>
      </c>
      <c r="E442" s="21">
        <f t="shared" si="12"/>
        <v>4.0027177564897432E-2</v>
      </c>
    </row>
    <row r="443" spans="1:5">
      <c r="A443" s="16" t="str">
        <f>'Week 35 and 36'!A442</f>
        <v xml:space="preserve">    No children</v>
      </c>
      <c r="B443" s="1">
        <f>'Week 35 and 36'!J442</f>
        <v>4.8065035740164665E-2</v>
      </c>
      <c r="C443" s="15">
        <f>'Week 48 and 49'!J442</f>
        <v>9.8734685176128309E-2</v>
      </c>
      <c r="D443" s="9">
        <f t="shared" si="13"/>
        <v>5.0669649435963644E-2</v>
      </c>
      <c r="E443" s="21">
        <f t="shared" si="12"/>
        <v>1.0541893635506543</v>
      </c>
    </row>
    <row r="444" spans="1:5">
      <c r="A444" s="19" t="str">
        <f>'Week 35 and 36'!A443</f>
        <v>West Virginia</v>
      </c>
      <c r="B444" s="1"/>
      <c r="C444" s="15"/>
      <c r="D444" s="9"/>
    </row>
    <row r="445" spans="1:5">
      <c r="A445" s="16" t="str">
        <f>'Week 35 and 36'!A444</f>
        <v>Total</v>
      </c>
      <c r="B445" s="1">
        <f>'Week 35 and 36'!J444</f>
        <v>7.4593074005730245E-2</v>
      </c>
      <c r="C445" s="15">
        <f>'Week 48 and 49'!J444</f>
        <v>0.11142955283076562</v>
      </c>
      <c r="D445" s="9">
        <f t="shared" si="13"/>
        <v>3.6836478825035379E-2</v>
      </c>
      <c r="E445" s="21">
        <f t="shared" si="12"/>
        <v>0.49383242768900498</v>
      </c>
    </row>
    <row r="446" spans="1:5">
      <c r="A446" s="16" t="str">
        <f>'Week 35 and 36'!A445</f>
        <v xml:space="preserve">    Hispanic or Latino (may be of any race)</v>
      </c>
      <c r="B446" s="1">
        <f>'Week 35 and 36'!J445</f>
        <v>0.12692840646651271</v>
      </c>
      <c r="C446" s="15">
        <f>'Week 48 and 49'!J445</f>
        <v>8.9844080412778082E-2</v>
      </c>
      <c r="D446" s="9">
        <f t="shared" si="13"/>
        <v>-3.7084326053734629E-2</v>
      </c>
      <c r="E446" s="21">
        <f t="shared" si="12"/>
        <v>-0.29216727040151186</v>
      </c>
    </row>
    <row r="447" spans="1:5">
      <c r="A447" s="16" t="str">
        <f>'Week 35 and 36'!A446</f>
        <v xml:space="preserve">    White alone, not Hispanic</v>
      </c>
      <c r="B447" s="1">
        <f>'Week 35 and 36'!J446</f>
        <v>6.8288261552462412E-2</v>
      </c>
      <c r="C447" s="15">
        <f>'Week 48 and 49'!J446</f>
        <v>0.10793169371936139</v>
      </c>
      <c r="D447" s="9">
        <f t="shared" si="13"/>
        <v>3.9643432166898973E-2</v>
      </c>
      <c r="E447" s="21">
        <f t="shared" si="12"/>
        <v>0.58053069833155635</v>
      </c>
    </row>
    <row r="448" spans="1:5">
      <c r="A448" s="16" t="str">
        <f>'Week 35 and 36'!A447</f>
        <v xml:space="preserve">    Black alone, not Hispanic</v>
      </c>
      <c r="B448" s="1">
        <f>'Week 35 and 36'!J447</f>
        <v>0.20864715222081992</v>
      </c>
      <c r="C448" s="15">
        <f>'Week 48 and 49'!J447</f>
        <v>0.41281202791166105</v>
      </c>
      <c r="D448" s="9">
        <f t="shared" si="13"/>
        <v>0.20416487569084113</v>
      </c>
      <c r="E448" s="21">
        <f t="shared" si="12"/>
        <v>0.97851743250617185</v>
      </c>
    </row>
    <row r="449" spans="1:5">
      <c r="A449" s="16" t="str">
        <f>'Week 35 and 36'!A448</f>
        <v xml:space="preserve">    Asian alone, not Hispanic</v>
      </c>
      <c r="B449" s="1">
        <f>'Week 35 and 36'!J448</f>
        <v>0.15807692307692309</v>
      </c>
      <c r="C449" s="15">
        <f>'Week 48 and 49'!J448</f>
        <v>0</v>
      </c>
      <c r="D449" s="9">
        <f t="shared" si="13"/>
        <v>-0.15807692307692309</v>
      </c>
      <c r="E449" s="21">
        <f t="shared" si="12"/>
        <v>-1</v>
      </c>
    </row>
    <row r="450" spans="1:5">
      <c r="A450" s="16" t="str">
        <f>'Week 35 and 36'!A449</f>
        <v xml:space="preserve">    Two or more races + Other races, not Hispanic</v>
      </c>
      <c r="B450" s="1">
        <f>'Week 35 and 36'!J449</f>
        <v>0.10275153696206328</v>
      </c>
      <c r="C450" s="15">
        <f>'Week 48 and 49'!J449</f>
        <v>4.1590543791867579E-2</v>
      </c>
      <c r="D450" s="9">
        <f t="shared" si="13"/>
        <v>-6.1160993170195702E-2</v>
      </c>
      <c r="E450" s="21">
        <f t="shared" si="12"/>
        <v>-0.5952319058037725</v>
      </c>
    </row>
    <row r="451" spans="1:5">
      <c r="A451" s="16" t="str">
        <f>'Week 35 and 36'!A450</f>
        <v xml:space="preserve">    Children in household</v>
      </c>
      <c r="B451" s="1">
        <f>'Week 35 and 36'!J450</f>
        <v>9.7397952315632197E-2</v>
      </c>
      <c r="C451" s="15">
        <f>'Week 48 and 49'!J450</f>
        <v>0.11735500503256927</v>
      </c>
      <c r="D451" s="9">
        <f t="shared" si="13"/>
        <v>1.9957052716937068E-2</v>
      </c>
      <c r="E451" s="21">
        <f t="shared" ref="E451:E514" si="14">D451/B451</f>
        <v>0.20490217958857435</v>
      </c>
    </row>
    <row r="452" spans="1:5">
      <c r="A452" s="16" t="str">
        <f>'Week 35 and 36'!A451</f>
        <v xml:space="preserve">    No children</v>
      </c>
      <c r="B452" s="1">
        <f>'Week 35 and 36'!J451</f>
        <v>6.0960068534516014E-2</v>
      </c>
      <c r="C452" s="15">
        <f>'Week 48 and 49'!J451</f>
        <v>0.10830394754637027</v>
      </c>
      <c r="D452" s="9">
        <f t="shared" si="13"/>
        <v>4.7343879011854252E-2</v>
      </c>
      <c r="E452" s="21">
        <f t="shared" si="14"/>
        <v>0.77663756209604351</v>
      </c>
    </row>
    <row r="453" spans="1:5">
      <c r="A453" s="19" t="str">
        <f>'Week 35 and 36'!A452</f>
        <v>Wisconsin</v>
      </c>
      <c r="B453" s="1"/>
      <c r="C453" s="15"/>
      <c r="D453" s="9"/>
    </row>
    <row r="454" spans="1:5">
      <c r="A454" s="16" t="str">
        <f>'Week 35 and 36'!A453</f>
        <v>Total</v>
      </c>
      <c r="B454" s="1">
        <f>'Week 35 and 36'!J453</f>
        <v>6.3830394467258564E-2</v>
      </c>
      <c r="C454" s="15">
        <f>'Week 48 and 49'!J453</f>
        <v>8.6573142180965235E-2</v>
      </c>
      <c r="D454" s="9">
        <f t="shared" ref="D453:D516" si="15">(C454-B454)</f>
        <v>2.2742747713706671E-2</v>
      </c>
      <c r="E454" s="21">
        <f t="shared" si="14"/>
        <v>0.35629965792193924</v>
      </c>
    </row>
    <row r="455" spans="1:5">
      <c r="A455" s="16" t="str">
        <f>'Week 35 and 36'!A454</f>
        <v xml:space="preserve">    Hispanic or Latino (may be of any race)</v>
      </c>
      <c r="B455" s="1">
        <f>'Week 35 and 36'!J454</f>
        <v>7.9595402720668576E-2</v>
      </c>
      <c r="C455" s="15">
        <f>'Week 48 and 49'!J454</f>
        <v>0.28927451999558979</v>
      </c>
      <c r="D455" s="9">
        <f t="shared" si="15"/>
        <v>0.20967911727492122</v>
      </c>
      <c r="E455" s="21">
        <f t="shared" si="14"/>
        <v>2.6343119088267866</v>
      </c>
    </row>
    <row r="456" spans="1:5">
      <c r="A456" s="16" t="str">
        <f>'Week 35 and 36'!A455</f>
        <v xml:space="preserve">    White alone, not Hispanic</v>
      </c>
      <c r="B456" s="1">
        <f>'Week 35 and 36'!J455</f>
        <v>5.8057651077442929E-2</v>
      </c>
      <c r="C456" s="15">
        <f>'Week 48 and 49'!J455</f>
        <v>6.5153306406438863E-2</v>
      </c>
      <c r="D456" s="9">
        <f t="shared" si="15"/>
        <v>7.095655328995934E-3</v>
      </c>
      <c r="E456" s="21">
        <f t="shared" si="14"/>
        <v>0.12221740282828633</v>
      </c>
    </row>
    <row r="457" spans="1:5">
      <c r="A457" s="16" t="str">
        <f>'Week 35 and 36'!A456</f>
        <v xml:space="preserve">    Black alone, not Hispanic</v>
      </c>
      <c r="B457" s="1">
        <f>'Week 35 and 36'!J456</f>
        <v>0.1645603349828702</v>
      </c>
      <c r="C457" s="15">
        <f>'Week 48 and 49'!J456</f>
        <v>0.26468877935316687</v>
      </c>
      <c r="D457" s="9">
        <f t="shared" si="15"/>
        <v>0.10012844437029667</v>
      </c>
      <c r="E457" s="21">
        <f t="shared" si="14"/>
        <v>0.60846038251392398</v>
      </c>
    </row>
    <row r="458" spans="1:5">
      <c r="A458" s="16" t="str">
        <f>'Week 35 and 36'!A457</f>
        <v xml:space="preserve">    Asian alone, not Hispanic</v>
      </c>
      <c r="B458" s="1">
        <f>'Week 35 and 36'!J457</f>
        <v>6.2016636116000029E-2</v>
      </c>
      <c r="C458" s="15">
        <f>'Week 48 and 49'!J457</f>
        <v>4.6285483391130984E-2</v>
      </c>
      <c r="D458" s="9">
        <f t="shared" si="15"/>
        <v>-1.5731152724869045E-2</v>
      </c>
      <c r="E458" s="21">
        <f t="shared" si="14"/>
        <v>-0.25366020652014171</v>
      </c>
    </row>
    <row r="459" spans="1:5">
      <c r="A459" s="16" t="str">
        <f>'Week 35 and 36'!A458</f>
        <v xml:space="preserve">    Two or more races + Other races, not Hispanic</v>
      </c>
      <c r="B459" s="1">
        <f>'Week 35 and 36'!J458</f>
        <v>5.9768687998025656E-2</v>
      </c>
      <c r="C459" s="15">
        <f>'Week 48 and 49'!J458</f>
        <v>0.10479284111261146</v>
      </c>
      <c r="D459" s="9">
        <f t="shared" si="15"/>
        <v>4.5024153114585803E-2</v>
      </c>
      <c r="E459" s="21">
        <f t="shared" si="14"/>
        <v>0.75330669992409893</v>
      </c>
    </row>
    <row r="460" spans="1:5">
      <c r="A460" s="16" t="str">
        <f>'Week 35 and 36'!A459</f>
        <v xml:space="preserve">    Children in household</v>
      </c>
      <c r="B460" s="1">
        <f>'Week 35 and 36'!J459</f>
        <v>7.3554452707717835E-2</v>
      </c>
      <c r="C460" s="15">
        <f>'Week 48 and 49'!J459</f>
        <v>0.14509023401587143</v>
      </c>
      <c r="D460" s="9">
        <f t="shared" si="15"/>
        <v>7.1535781308153593E-2</v>
      </c>
      <c r="E460" s="21">
        <f t="shared" si="14"/>
        <v>0.97255541540651791</v>
      </c>
    </row>
    <row r="461" spans="1:5">
      <c r="A461" s="16" t="str">
        <f>'Week 35 and 36'!A460</f>
        <v xml:space="preserve">    No children</v>
      </c>
      <c r="B461" s="1">
        <f>'Week 35 and 36'!J460</f>
        <v>5.9656294574831327E-2</v>
      </c>
      <c r="C461" s="15">
        <f>'Week 48 and 49'!J460</f>
        <v>5.9799800831262864E-2</v>
      </c>
      <c r="D461" s="9">
        <f t="shared" si="15"/>
        <v>1.435062564315373E-4</v>
      </c>
      <c r="E461" s="21">
        <f t="shared" si="14"/>
        <v>2.4055509557591903E-3</v>
      </c>
    </row>
    <row r="462" spans="1:5">
      <c r="A462" s="19" t="str">
        <f>'Week 35 and 36'!A461</f>
        <v>Wyoming</v>
      </c>
      <c r="B462" s="1"/>
      <c r="C462" s="15"/>
      <c r="D462" s="9"/>
    </row>
    <row r="463" spans="1:5">
      <c r="A463" s="16" t="str">
        <f>'Week 35 and 36'!A462</f>
        <v>Total</v>
      </c>
      <c r="B463" s="1">
        <f>'Week 35 and 36'!J462</f>
        <v>9.2610793763378219E-2</v>
      </c>
      <c r="C463" s="15">
        <f>'Week 48 and 49'!J462</f>
        <v>0.12259585198133442</v>
      </c>
      <c r="D463" s="9">
        <f t="shared" si="15"/>
        <v>2.9985058217956204E-2</v>
      </c>
      <c r="E463" s="21">
        <f t="shared" si="14"/>
        <v>0.32377498344921241</v>
      </c>
    </row>
    <row r="464" spans="1:5">
      <c r="A464" s="16" t="str">
        <f>'Week 35 and 36'!A463</f>
        <v xml:space="preserve">    Hispanic or Latino (may be of any race)</v>
      </c>
      <c r="B464" s="1">
        <f>'Week 35 and 36'!J463</f>
        <v>0.28505639298125918</v>
      </c>
      <c r="C464" s="15">
        <f>'Week 48 and 49'!J463</f>
        <v>0.2606651110596534</v>
      </c>
      <c r="D464" s="9">
        <f t="shared" si="15"/>
        <v>-2.4391281921605779E-2</v>
      </c>
      <c r="E464" s="21">
        <f t="shared" si="14"/>
        <v>-8.556651428340134E-2</v>
      </c>
    </row>
    <row r="465" spans="1:5">
      <c r="A465" s="16" t="str">
        <f>'Week 35 and 36'!A464</f>
        <v xml:space="preserve">    White alone, not Hispanic</v>
      </c>
      <c r="B465" s="1">
        <f>'Week 35 and 36'!J464</f>
        <v>7.422623856538807E-2</v>
      </c>
      <c r="C465" s="15">
        <f>'Week 48 and 49'!J464</f>
        <v>9.6712571997120841E-2</v>
      </c>
      <c r="D465" s="9">
        <f t="shared" si="15"/>
        <v>2.2486333431732772E-2</v>
      </c>
      <c r="E465" s="21">
        <f t="shared" si="14"/>
        <v>0.30294318917863394</v>
      </c>
    </row>
    <row r="466" spans="1:5">
      <c r="A466" s="16" t="str">
        <f>'Week 35 and 36'!A465</f>
        <v xml:space="preserve">    Black alone, not Hispanic</v>
      </c>
      <c r="B466" s="1">
        <f>'Week 35 and 36'!J465</f>
        <v>0.18122031421264159</v>
      </c>
      <c r="C466" s="15">
        <f>'Week 48 and 49'!J465</f>
        <v>0.17176870748299319</v>
      </c>
      <c r="D466" s="9">
        <f t="shared" si="15"/>
        <v>-9.4516067296483985E-3</v>
      </c>
      <c r="E466" s="21">
        <f t="shared" si="14"/>
        <v>-5.2155337941628355E-2</v>
      </c>
    </row>
    <row r="467" spans="1:5">
      <c r="A467" s="16" t="str">
        <f>'Week 35 and 36'!A466</f>
        <v xml:space="preserve">    Asian alone, not Hispanic</v>
      </c>
      <c r="B467" s="1">
        <f>'Week 35 and 36'!J466</f>
        <v>0</v>
      </c>
      <c r="C467" s="15">
        <f>'Week 48 and 49'!J466</f>
        <v>0.1725984251968504</v>
      </c>
      <c r="D467" s="9">
        <f t="shared" si="15"/>
        <v>0.1725984251968504</v>
      </c>
      <c r="E467" s="15">
        <f>C467</f>
        <v>0.1725984251968504</v>
      </c>
    </row>
    <row r="468" spans="1:5">
      <c r="A468" s="16" t="str">
        <f>'Week 35 and 36'!A467</f>
        <v xml:space="preserve">    Two or more races + Other races, not Hispanic</v>
      </c>
      <c r="B468" s="1">
        <f>'Week 35 and 36'!J467</f>
        <v>0.15627485152535489</v>
      </c>
      <c r="C468" s="15">
        <f>'Week 48 and 49'!J467</f>
        <v>0.35614001346283297</v>
      </c>
      <c r="D468" s="9">
        <f t="shared" si="15"/>
        <v>0.19986516193747808</v>
      </c>
      <c r="E468" s="21">
        <f t="shared" si="14"/>
        <v>1.2789336223112704</v>
      </c>
    </row>
    <row r="469" spans="1:5">
      <c r="A469" s="16" t="str">
        <f>'Week 35 and 36'!A468</f>
        <v xml:space="preserve">    Children in household</v>
      </c>
      <c r="B469" s="1">
        <f>'Week 35 and 36'!J468</f>
        <v>0.13965202224351811</v>
      </c>
      <c r="C469" s="15">
        <f>'Week 48 and 49'!J468</f>
        <v>0.17443490450324164</v>
      </c>
      <c r="D469" s="9">
        <f t="shared" si="15"/>
        <v>3.4782882259723535E-2</v>
      </c>
      <c r="E469" s="21">
        <f t="shared" si="14"/>
        <v>0.24906823188761928</v>
      </c>
    </row>
    <row r="470" spans="1:5">
      <c r="A470" s="16" t="str">
        <f>'Week 35 and 36'!A469</f>
        <v xml:space="preserve">    No children</v>
      </c>
      <c r="B470" s="1">
        <f>'Week 35 and 36'!J469</f>
        <v>6.3534286832651235E-2</v>
      </c>
      <c r="C470" s="15">
        <f>'Week 48 and 49'!J469</f>
        <v>9.1801500099085803E-2</v>
      </c>
      <c r="D470" s="9">
        <f t="shared" si="15"/>
        <v>2.8267213266434568E-2</v>
      </c>
      <c r="E470" s="21">
        <f t="shared" si="14"/>
        <v>0.44491273414133325</v>
      </c>
    </row>
    <row r="471" spans="1:5">
      <c r="A471" s="19" t="str">
        <f>'Week 35 and 36'!A470</f>
        <v>New York Metro Area</v>
      </c>
      <c r="B471" s="1"/>
      <c r="C471" s="15"/>
      <c r="D471" s="9"/>
    </row>
    <row r="472" spans="1:5">
      <c r="A472" s="16" t="str">
        <f>'Week 35 and 36'!A471</f>
        <v>Total</v>
      </c>
      <c r="B472" s="1">
        <f>'Week 35 and 36'!J471</f>
        <v>7.5338367344560189E-2</v>
      </c>
      <c r="C472" s="15">
        <f>'Week 48 and 49'!J471</f>
        <v>0.10392952208717812</v>
      </c>
      <c r="D472" s="9">
        <f t="shared" si="15"/>
        <v>2.8591154742617933E-2</v>
      </c>
      <c r="E472" s="21">
        <f t="shared" si="14"/>
        <v>0.37950324317298018</v>
      </c>
    </row>
    <row r="473" spans="1:5">
      <c r="A473" s="16" t="str">
        <f>'Week 35 and 36'!A472</f>
        <v xml:space="preserve">    Hispanic or Latino (may be of any race)</v>
      </c>
      <c r="B473" s="1">
        <f>'Week 35 and 36'!J472</f>
        <v>0.13065014063239536</v>
      </c>
      <c r="C473" s="15">
        <f>'Week 48 and 49'!J472</f>
        <v>0.15016337300967836</v>
      </c>
      <c r="D473" s="9">
        <f t="shared" si="15"/>
        <v>1.9513232377283002E-2</v>
      </c>
      <c r="E473" s="21">
        <f t="shared" si="14"/>
        <v>0.14935485168888213</v>
      </c>
    </row>
    <row r="474" spans="1:5">
      <c r="A474" s="16" t="str">
        <f>'Week 35 and 36'!A473</f>
        <v xml:space="preserve">    White alone, not Hispanic</v>
      </c>
      <c r="B474" s="1">
        <f>'Week 35 and 36'!J473</f>
        <v>5.0943285234814381E-2</v>
      </c>
      <c r="C474" s="15">
        <f>'Week 48 and 49'!J473</f>
        <v>5.1212646520404859E-2</v>
      </c>
      <c r="D474" s="9">
        <f t="shared" si="15"/>
        <v>2.6936128559047756E-4</v>
      </c>
      <c r="E474" s="21">
        <f t="shared" si="14"/>
        <v>5.2874737926480921E-3</v>
      </c>
    </row>
    <row r="475" spans="1:5">
      <c r="A475" s="16" t="str">
        <f>'Week 35 and 36'!A474</f>
        <v xml:space="preserve">    Black alone, not Hispanic</v>
      </c>
      <c r="B475" s="1">
        <f>'Week 35 and 36'!J474</f>
        <v>0.11415087572598509</v>
      </c>
      <c r="C475" s="15">
        <f>'Week 48 and 49'!J474</f>
        <v>0.22006589739000737</v>
      </c>
      <c r="D475" s="9">
        <f t="shared" si="15"/>
        <v>0.10591502166402228</v>
      </c>
      <c r="E475" s="21">
        <f t="shared" si="14"/>
        <v>0.92785115304999788</v>
      </c>
    </row>
    <row r="476" spans="1:5">
      <c r="A476" s="16" t="str">
        <f>'Week 35 and 36'!A475</f>
        <v xml:space="preserve">    Asian alone, not Hispanic</v>
      </c>
      <c r="B476" s="1">
        <f>'Week 35 and 36'!J475</f>
        <v>2.1977087018785275E-2</v>
      </c>
      <c r="C476" s="15">
        <f>'Week 48 and 49'!J475</f>
        <v>8.3126388707358514E-2</v>
      </c>
      <c r="D476" s="9">
        <f t="shared" si="15"/>
        <v>6.1149301688573243E-2</v>
      </c>
      <c r="E476" s="21">
        <f t="shared" si="14"/>
        <v>2.7824115924146304</v>
      </c>
    </row>
    <row r="477" spans="1:5">
      <c r="A477" s="16" t="str">
        <f>'Week 35 and 36'!A476</f>
        <v xml:space="preserve">    Two or more races + Other races, not Hispanic</v>
      </c>
      <c r="B477" s="1">
        <f>'Week 35 and 36'!J476</f>
        <v>6.0430671184173647E-2</v>
      </c>
      <c r="C477" s="15">
        <f>'Week 48 and 49'!J476</f>
        <v>4.1201255164621239E-2</v>
      </c>
      <c r="D477" s="9">
        <f t="shared" si="15"/>
        <v>-1.9229416019552407E-2</v>
      </c>
      <c r="E477" s="21">
        <f t="shared" si="14"/>
        <v>-0.31820622943185928</v>
      </c>
    </row>
    <row r="478" spans="1:5">
      <c r="A478" s="16" t="str">
        <f>'Week 35 and 36'!A477</f>
        <v xml:space="preserve">    Children in household</v>
      </c>
      <c r="B478" s="1">
        <f>'Week 35 and 36'!J477</f>
        <v>0.11213197736873236</v>
      </c>
      <c r="C478" s="15">
        <f>'Week 48 and 49'!J477</f>
        <v>0.13231654713557225</v>
      </c>
      <c r="D478" s="9">
        <f t="shared" si="15"/>
        <v>2.0184569766839897E-2</v>
      </c>
      <c r="E478" s="21">
        <f t="shared" si="14"/>
        <v>0.18000725788028688</v>
      </c>
    </row>
    <row r="479" spans="1:5">
      <c r="A479" s="16" t="str">
        <f>'Week 35 and 36'!A478</f>
        <v xml:space="preserve">    No children</v>
      </c>
      <c r="B479" s="1">
        <f>'Week 35 and 36'!J478</f>
        <v>5.4196860886817862E-2</v>
      </c>
      <c r="C479" s="15">
        <f>'Week 48 and 49'!J478</f>
        <v>8.6107763672275753E-2</v>
      </c>
      <c r="D479" s="9">
        <f t="shared" si="15"/>
        <v>3.1910902785457891E-2</v>
      </c>
      <c r="E479" s="21">
        <f t="shared" si="14"/>
        <v>0.58879614544648806</v>
      </c>
    </row>
    <row r="480" spans="1:5">
      <c r="A480" s="19" t="str">
        <f>'Week 35 and 36'!A479</f>
        <v>Los Angeles Metro Area</v>
      </c>
      <c r="B480" s="1"/>
      <c r="C480" s="15"/>
      <c r="D480" s="9"/>
    </row>
    <row r="481" spans="1:5">
      <c r="A481" s="16" t="str">
        <f>'Week 35 and 36'!A480</f>
        <v>Total</v>
      </c>
      <c r="B481" s="1">
        <f>'Week 35 and 36'!J480</f>
        <v>9.2650756296439332E-2</v>
      </c>
      <c r="C481" s="15">
        <f>'Week 48 and 49'!J480</f>
        <v>0.13340787064442589</v>
      </c>
      <c r="D481" s="9">
        <f t="shared" si="15"/>
        <v>4.0757114347986553E-2</v>
      </c>
      <c r="E481" s="21">
        <f t="shared" si="14"/>
        <v>0.4399005035380687</v>
      </c>
    </row>
    <row r="482" spans="1:5">
      <c r="A482" s="16" t="str">
        <f>'Week 35 and 36'!A481</f>
        <v xml:space="preserve">    Hispanic or Latino (may be of any race)</v>
      </c>
      <c r="B482" s="1">
        <f>'Week 35 and 36'!J481</f>
        <v>0.15775958582826025</v>
      </c>
      <c r="C482" s="15">
        <f>'Week 48 and 49'!J481</f>
        <v>0.19306475312791888</v>
      </c>
      <c r="D482" s="9">
        <f t="shared" si="15"/>
        <v>3.530516729965863E-2</v>
      </c>
      <c r="E482" s="21">
        <f t="shared" si="14"/>
        <v>0.22379094819691295</v>
      </c>
    </row>
    <row r="483" spans="1:5">
      <c r="A483" s="16" t="str">
        <f>'Week 35 and 36'!A482</f>
        <v xml:space="preserve">    White alone, not Hispanic</v>
      </c>
      <c r="B483" s="1">
        <f>'Week 35 and 36'!J482</f>
        <v>4.5725413722185047E-2</v>
      </c>
      <c r="C483" s="15">
        <f>'Week 48 and 49'!J482</f>
        <v>7.6080131396303749E-2</v>
      </c>
      <c r="D483" s="9">
        <f t="shared" si="15"/>
        <v>3.0354717674118702E-2</v>
      </c>
      <c r="E483" s="21">
        <f t="shared" si="14"/>
        <v>0.66384785184330009</v>
      </c>
    </row>
    <row r="484" spans="1:5">
      <c r="A484" s="16" t="str">
        <f>'Week 35 and 36'!A483</f>
        <v xml:space="preserve">    Black alone, not Hispanic</v>
      </c>
      <c r="B484" s="1">
        <f>'Week 35 and 36'!J483</f>
        <v>6.1274098754113514E-2</v>
      </c>
      <c r="C484" s="15">
        <f>'Week 48 and 49'!J483</f>
        <v>0.28239135112268376</v>
      </c>
      <c r="D484" s="9">
        <f t="shared" si="15"/>
        <v>0.22111725236857024</v>
      </c>
      <c r="E484" s="21">
        <f t="shared" si="14"/>
        <v>3.6086577667325703</v>
      </c>
    </row>
    <row r="485" spans="1:5">
      <c r="A485" s="16" t="str">
        <f>'Week 35 and 36'!A484</f>
        <v xml:space="preserve">    Asian alone, not Hispanic</v>
      </c>
      <c r="B485" s="1">
        <f>'Week 35 and 36'!J484</f>
        <v>3.3623519146222774E-2</v>
      </c>
      <c r="C485" s="15">
        <f>'Week 48 and 49'!J484</f>
        <v>3.5737986302060293E-2</v>
      </c>
      <c r="D485" s="9">
        <f t="shared" si="15"/>
        <v>2.1144671558375183E-3</v>
      </c>
      <c r="E485" s="21">
        <f t="shared" si="14"/>
        <v>6.2886551126372953E-2</v>
      </c>
    </row>
    <row r="486" spans="1:5">
      <c r="A486" s="16" t="str">
        <f>'Week 35 and 36'!A485</f>
        <v xml:space="preserve">    Two or more races + Other races, not Hispanic</v>
      </c>
      <c r="B486" s="1">
        <f>'Week 35 and 36'!J485</f>
        <v>7.4437029477255862E-2</v>
      </c>
      <c r="C486" s="15">
        <f>'Week 48 and 49'!J485</f>
        <v>8.7485897832038695E-2</v>
      </c>
      <c r="D486" s="9">
        <f t="shared" si="15"/>
        <v>1.3048868354782833E-2</v>
      </c>
      <c r="E486" s="21">
        <f t="shared" si="14"/>
        <v>0.17530076692232727</v>
      </c>
    </row>
    <row r="487" spans="1:5">
      <c r="A487" s="16" t="str">
        <f>'Week 35 and 36'!A486</f>
        <v xml:space="preserve">    Children in household</v>
      </c>
      <c r="B487" s="1">
        <f>'Week 35 and 36'!J486</f>
        <v>0.13487800539285447</v>
      </c>
      <c r="C487" s="15">
        <f>'Week 48 and 49'!J486</f>
        <v>0.20822216743561447</v>
      </c>
      <c r="D487" s="9">
        <f t="shared" si="15"/>
        <v>7.3344162042760008E-2</v>
      </c>
      <c r="E487" s="21">
        <f t="shared" si="14"/>
        <v>0.54378148482499444</v>
      </c>
    </row>
    <row r="488" spans="1:5">
      <c r="A488" s="16" t="str">
        <f>'Week 35 and 36'!A487</f>
        <v xml:space="preserve">    No children</v>
      </c>
      <c r="B488" s="1">
        <f>'Week 35 and 36'!J487</f>
        <v>6.7156661349812657E-2</v>
      </c>
      <c r="C488" s="15">
        <f>'Week 48 and 49'!J487</f>
        <v>8.8841403194837423E-2</v>
      </c>
      <c r="D488" s="9">
        <f t="shared" si="15"/>
        <v>2.1684741845024766E-2</v>
      </c>
      <c r="E488" s="21">
        <f t="shared" si="14"/>
        <v>0.32289785419901995</v>
      </c>
    </row>
    <row r="489" spans="1:5">
      <c r="A489" s="19" t="str">
        <f>'Week 35 and 36'!A488</f>
        <v>Chicago Metro Areea</v>
      </c>
      <c r="B489" s="1"/>
      <c r="C489" s="15"/>
      <c r="D489" s="9"/>
    </row>
    <row r="490" spans="1:5">
      <c r="A490" s="16" t="str">
        <f>'Week 35 and 36'!A489</f>
        <v>Total</v>
      </c>
      <c r="B490" s="1">
        <f>'Week 35 and 36'!J489</f>
        <v>6.885989442212663E-2</v>
      </c>
      <c r="C490" s="15">
        <f>'Week 48 and 49'!J489</f>
        <v>0.10536713195645196</v>
      </c>
      <c r="D490" s="9">
        <f t="shared" si="15"/>
        <v>3.6507237534325332E-2</v>
      </c>
      <c r="E490" s="21">
        <f t="shared" si="14"/>
        <v>0.53016691124339754</v>
      </c>
    </row>
    <row r="491" spans="1:5">
      <c r="A491" s="16" t="str">
        <f>'Week 35 and 36'!A490</f>
        <v xml:space="preserve">    Hispanic or Latino (may be of any race)</v>
      </c>
      <c r="B491" s="1">
        <f>'Week 35 and 36'!J490</f>
        <v>0.13793273565819</v>
      </c>
      <c r="C491" s="15">
        <f>'Week 48 and 49'!J490</f>
        <v>0.14216122827016245</v>
      </c>
      <c r="D491" s="9">
        <f t="shared" si="15"/>
        <v>4.2284926119724453E-3</v>
      </c>
      <c r="E491" s="21">
        <f t="shared" si="14"/>
        <v>3.0656193337969012E-2</v>
      </c>
    </row>
    <row r="492" spans="1:5">
      <c r="A492" s="16" t="str">
        <f>'Week 35 and 36'!A491</f>
        <v xml:space="preserve">    White alone, not Hispanic</v>
      </c>
      <c r="B492" s="1">
        <f>'Week 35 and 36'!J491</f>
        <v>4.1286518426337106E-2</v>
      </c>
      <c r="C492" s="15">
        <f>'Week 48 and 49'!J491</f>
        <v>6.2457134299197914E-2</v>
      </c>
      <c r="D492" s="9">
        <f t="shared" si="15"/>
        <v>2.1170615872860808E-2</v>
      </c>
      <c r="E492" s="21">
        <f t="shared" si="14"/>
        <v>0.51277309591103348</v>
      </c>
    </row>
    <row r="493" spans="1:5">
      <c r="A493" s="16" t="str">
        <f>'Week 35 and 36'!A492</f>
        <v xml:space="preserve">    Black alone, not Hispanic</v>
      </c>
      <c r="B493" s="1">
        <f>'Week 35 and 36'!J492</f>
        <v>0.12260324597143633</v>
      </c>
      <c r="C493" s="15">
        <f>'Week 48 and 49'!J492</f>
        <v>0.23955961444863758</v>
      </c>
      <c r="D493" s="9">
        <f t="shared" si="15"/>
        <v>0.11695636847720124</v>
      </c>
      <c r="E493" s="21">
        <f t="shared" si="14"/>
        <v>0.9539418597811784</v>
      </c>
    </row>
    <row r="494" spans="1:5">
      <c r="A494" s="16" t="str">
        <f>'Week 35 and 36'!A493</f>
        <v xml:space="preserve">    Asian alone, not Hispanic</v>
      </c>
      <c r="B494" s="1">
        <f>'Week 35 and 36'!J493</f>
        <v>2.1259669975762809E-2</v>
      </c>
      <c r="C494" s="15">
        <f>'Week 48 and 49'!J493</f>
        <v>7.4053064342199859E-3</v>
      </c>
      <c r="D494" s="9">
        <f t="shared" si="15"/>
        <v>-1.3854363541542822E-2</v>
      </c>
      <c r="E494" s="21">
        <f t="shared" si="14"/>
        <v>-0.6516734999808349</v>
      </c>
    </row>
    <row r="495" spans="1:5">
      <c r="A495" s="16" t="str">
        <f>'Week 35 and 36'!A494</f>
        <v xml:space="preserve">    Two or more races + Other races, not Hispanic</v>
      </c>
      <c r="B495" s="1">
        <f>'Week 35 and 36'!J494</f>
        <v>7.8211168016142404E-2</v>
      </c>
      <c r="C495" s="15">
        <f>'Week 48 and 49'!J494</f>
        <v>0.30632899761368765</v>
      </c>
      <c r="D495" s="9">
        <f t="shared" si="15"/>
        <v>0.22811782959754523</v>
      </c>
      <c r="E495" s="21">
        <f t="shared" si="14"/>
        <v>2.9166912524623441</v>
      </c>
    </row>
    <row r="496" spans="1:5">
      <c r="A496" s="16" t="str">
        <f>'Week 35 and 36'!A495</f>
        <v xml:space="preserve">    Children in household</v>
      </c>
      <c r="B496" s="1">
        <f>'Week 35 and 36'!J495</f>
        <v>7.1098357670803247E-2</v>
      </c>
      <c r="C496" s="15">
        <f>'Week 48 and 49'!J495</f>
        <v>0.11827855441313533</v>
      </c>
      <c r="D496" s="9">
        <f t="shared" si="15"/>
        <v>4.7180196742332078E-2</v>
      </c>
      <c r="E496" s="21">
        <f t="shared" si="14"/>
        <v>0.66359052850114941</v>
      </c>
    </row>
    <row r="497" spans="1:5">
      <c r="A497" s="16" t="str">
        <f>'Week 35 and 36'!A496</f>
        <v xml:space="preserve">    No children</v>
      </c>
      <c r="B497" s="1">
        <f>'Week 35 and 36'!J496</f>
        <v>6.7762883289477563E-2</v>
      </c>
      <c r="C497" s="15">
        <f>'Week 48 and 49'!J496</f>
        <v>9.8317025857197898E-2</v>
      </c>
      <c r="D497" s="9">
        <f t="shared" si="15"/>
        <v>3.0554142567720335E-2</v>
      </c>
      <c r="E497" s="21">
        <f t="shared" si="14"/>
        <v>0.4508979117254428</v>
      </c>
    </row>
    <row r="498" spans="1:5">
      <c r="A498" s="19" t="str">
        <f>'Week 35 and 36'!A497</f>
        <v>Dallas Metro Area</v>
      </c>
      <c r="B498" s="1"/>
      <c r="C498" s="15"/>
      <c r="D498" s="9"/>
    </row>
    <row r="499" spans="1:5">
      <c r="A499" s="16" t="str">
        <f>'Week 35 and 36'!A498</f>
        <v>Total</v>
      </c>
      <c r="B499" s="1">
        <f>'Week 35 and 36'!J498</f>
        <v>6.4079287970624135E-2</v>
      </c>
      <c r="C499" s="15">
        <f>'Week 48 and 49'!J498</f>
        <v>0.13115551879724524</v>
      </c>
      <c r="D499" s="9">
        <f t="shared" si="15"/>
        <v>6.7076230826621105E-2</v>
      </c>
      <c r="E499" s="21">
        <f t="shared" si="14"/>
        <v>1.0467692908412287</v>
      </c>
    </row>
    <row r="500" spans="1:5">
      <c r="A500" s="16" t="str">
        <f>'Week 35 and 36'!A499</f>
        <v xml:space="preserve">    Hispanic or Latino (may be of any race)</v>
      </c>
      <c r="B500" s="1">
        <f>'Week 35 and 36'!J499</f>
        <v>4.6658950182193362E-2</v>
      </c>
      <c r="C500" s="15">
        <f>'Week 48 and 49'!J499</f>
        <v>0.10779517362953767</v>
      </c>
      <c r="D500" s="9">
        <f t="shared" si="15"/>
        <v>6.1136223447344304E-2</v>
      </c>
      <c r="E500" s="21">
        <f t="shared" si="14"/>
        <v>1.3102785898229652</v>
      </c>
    </row>
    <row r="501" spans="1:5">
      <c r="A501" s="16" t="str">
        <f>'Week 35 and 36'!A500</f>
        <v xml:space="preserve">    White alone, not Hispanic</v>
      </c>
      <c r="B501" s="1">
        <f>'Week 35 and 36'!J500</f>
        <v>5.1919030239340365E-2</v>
      </c>
      <c r="C501" s="15">
        <f>'Week 48 and 49'!J500</f>
        <v>0.11602159928215561</v>
      </c>
      <c r="D501" s="9">
        <f t="shared" si="15"/>
        <v>6.4102569042815249E-2</v>
      </c>
      <c r="E501" s="21">
        <f t="shared" si="14"/>
        <v>1.2346642213329151</v>
      </c>
    </row>
    <row r="502" spans="1:5">
      <c r="A502" s="16" t="str">
        <f>'Week 35 and 36'!A501</f>
        <v xml:space="preserve">    Black alone, not Hispanic</v>
      </c>
      <c r="B502" s="1">
        <f>'Week 35 and 36'!J501</f>
        <v>0.15198489517835162</v>
      </c>
      <c r="C502" s="15">
        <f>'Week 48 and 49'!J501</f>
        <v>0.20271239566670729</v>
      </c>
      <c r="D502" s="9">
        <f t="shared" si="15"/>
        <v>5.072750048835567E-2</v>
      </c>
      <c r="E502" s="21">
        <f t="shared" si="14"/>
        <v>0.33376672352096459</v>
      </c>
    </row>
    <row r="503" spans="1:5">
      <c r="A503" s="16" t="str">
        <f>'Week 35 and 36'!A502</f>
        <v xml:space="preserve">    Asian alone, not Hispanic</v>
      </c>
      <c r="B503" s="1">
        <f>'Week 35 and 36'!J502</f>
        <v>5.1432468840145865E-2</v>
      </c>
      <c r="C503" s="15">
        <f>'Week 48 and 49'!J502</f>
        <v>0.12785172324467128</v>
      </c>
      <c r="D503" s="9">
        <f t="shared" si="15"/>
        <v>7.6419254404525419E-2</v>
      </c>
      <c r="E503" s="21">
        <f t="shared" si="14"/>
        <v>1.4858173470544349</v>
      </c>
    </row>
    <row r="504" spans="1:5">
      <c r="A504" s="16" t="str">
        <f>'Week 35 and 36'!A503</f>
        <v xml:space="preserve">    Two or more races + Other races, not Hispanic</v>
      </c>
      <c r="B504" s="1">
        <f>'Week 35 and 36'!J503</f>
        <v>2.8245908368169155E-2</v>
      </c>
      <c r="C504" s="15">
        <f>'Week 48 and 49'!J503</f>
        <v>0.10894410877084659</v>
      </c>
      <c r="D504" s="9">
        <f t="shared" si="15"/>
        <v>8.0698200402677445E-2</v>
      </c>
      <c r="E504" s="21">
        <f t="shared" si="14"/>
        <v>2.8569872616884138</v>
      </c>
    </row>
    <row r="505" spans="1:5">
      <c r="A505" s="16" t="str">
        <f>'Week 35 and 36'!A504</f>
        <v xml:space="preserve">    Children in household</v>
      </c>
      <c r="B505" s="1">
        <f>'Week 35 and 36'!J504</f>
        <v>6.255127201005363E-2</v>
      </c>
      <c r="C505" s="15">
        <f>'Week 48 and 49'!J504</f>
        <v>0.16408458396085815</v>
      </c>
      <c r="D505" s="9">
        <f t="shared" si="15"/>
        <v>0.10153331195080452</v>
      </c>
      <c r="E505" s="21">
        <f t="shared" si="14"/>
        <v>1.6232013944414345</v>
      </c>
    </row>
    <row r="506" spans="1:5">
      <c r="A506" s="16" t="str">
        <f>'Week 35 and 36'!A505</f>
        <v xml:space="preserve">    No children</v>
      </c>
      <c r="B506" s="1">
        <f>'Week 35 and 36'!J505</f>
        <v>6.5035812526304249E-2</v>
      </c>
      <c r="C506" s="15">
        <f>'Week 48 and 49'!J505</f>
        <v>0.10774796469206542</v>
      </c>
      <c r="D506" s="9">
        <f t="shared" si="15"/>
        <v>4.2712152165761172E-2</v>
      </c>
      <c r="E506" s="21">
        <f t="shared" si="14"/>
        <v>0.65674819006045171</v>
      </c>
    </row>
    <row r="507" spans="1:5">
      <c r="A507" s="19" t="str">
        <f>'Week 35 and 36'!A506</f>
        <v>Houston Metro Area</v>
      </c>
      <c r="B507" s="1"/>
      <c r="C507" s="15"/>
      <c r="D507" s="9"/>
    </row>
    <row r="508" spans="1:5">
      <c r="A508" s="16" t="str">
        <f>'Week 35 and 36'!A507</f>
        <v>Total</v>
      </c>
      <c r="B508" s="1">
        <f>'Week 35 and 36'!J507</f>
        <v>0.10344734399835011</v>
      </c>
      <c r="C508" s="15">
        <f>'Week 48 and 49'!J507</f>
        <v>0.15299944555580786</v>
      </c>
      <c r="D508" s="9">
        <f t="shared" si="15"/>
        <v>4.9552101557457748E-2</v>
      </c>
      <c r="E508" s="21">
        <f t="shared" si="14"/>
        <v>0.47900796330013129</v>
      </c>
    </row>
    <row r="509" spans="1:5">
      <c r="A509" s="16" t="str">
        <f>'Week 35 and 36'!A508</f>
        <v xml:space="preserve">    Hispanic or Latino (may be of any race)</v>
      </c>
      <c r="B509" s="1">
        <f>'Week 35 and 36'!J508</f>
        <v>9.4776380458603357E-2</v>
      </c>
      <c r="C509" s="15">
        <f>'Week 48 and 49'!J508</f>
        <v>0.18492547604459394</v>
      </c>
      <c r="D509" s="9">
        <f t="shared" si="15"/>
        <v>9.0149095585990588E-2</v>
      </c>
      <c r="E509" s="21">
        <f t="shared" si="14"/>
        <v>0.95117681377762797</v>
      </c>
    </row>
    <row r="510" spans="1:5">
      <c r="A510" s="16" t="str">
        <f>'Week 35 and 36'!A509</f>
        <v xml:space="preserve">    White alone, not Hispanic</v>
      </c>
      <c r="B510" s="1">
        <f>'Week 35 and 36'!J509</f>
        <v>6.6119786459185467E-2</v>
      </c>
      <c r="C510" s="15">
        <f>'Week 48 and 49'!J509</f>
        <v>9.585622664881821E-2</v>
      </c>
      <c r="D510" s="9">
        <f t="shared" si="15"/>
        <v>2.9736440189632743E-2</v>
      </c>
      <c r="E510" s="21">
        <f t="shared" si="14"/>
        <v>0.44973587759525663</v>
      </c>
    </row>
    <row r="511" spans="1:5">
      <c r="A511" s="16" t="str">
        <f>'Week 35 and 36'!A510</f>
        <v xml:space="preserve">    Black alone, not Hispanic</v>
      </c>
      <c r="B511" s="1">
        <f>'Week 35 and 36'!J510</f>
        <v>0.19335128036848676</v>
      </c>
      <c r="C511" s="15">
        <f>'Week 48 and 49'!J510</f>
        <v>0.21915567105664485</v>
      </c>
      <c r="D511" s="9">
        <f t="shared" si="15"/>
        <v>2.5804390688158096E-2</v>
      </c>
      <c r="E511" s="21">
        <f t="shared" si="14"/>
        <v>0.13345859742423413</v>
      </c>
    </row>
    <row r="512" spans="1:5">
      <c r="A512" s="16" t="str">
        <f>'Week 35 and 36'!A511</f>
        <v xml:space="preserve">    Asian alone, not Hispanic</v>
      </c>
      <c r="B512" s="1">
        <f>'Week 35 and 36'!J511</f>
        <v>5.8451936500716992E-2</v>
      </c>
      <c r="C512" s="15">
        <f>'Week 48 and 49'!J511</f>
        <v>3.5994188582709183E-2</v>
      </c>
      <c r="D512" s="9">
        <f t="shared" si="15"/>
        <v>-2.2457747918007809E-2</v>
      </c>
      <c r="E512" s="21">
        <f t="shared" si="14"/>
        <v>-0.38420879208565373</v>
      </c>
    </row>
    <row r="513" spans="1:5">
      <c r="A513" s="16" t="str">
        <f>'Week 35 and 36'!A512</f>
        <v xml:space="preserve">    Two or more races + Other races, not Hispanic</v>
      </c>
      <c r="B513" s="1">
        <f>'Week 35 and 36'!J512</f>
        <v>0.21774729887375846</v>
      </c>
      <c r="C513" s="15">
        <f>'Week 48 and 49'!J512</f>
        <v>0.33973809815200096</v>
      </c>
      <c r="D513" s="9">
        <f t="shared" si="15"/>
        <v>0.1219907992782425</v>
      </c>
      <c r="E513" s="21">
        <f t="shared" si="14"/>
        <v>0.56024024136789907</v>
      </c>
    </row>
    <row r="514" spans="1:5">
      <c r="A514" s="16" t="str">
        <f>'Week 35 and 36'!A513</f>
        <v xml:space="preserve">    Children in household</v>
      </c>
      <c r="B514" s="1">
        <f>'Week 35 and 36'!J513</f>
        <v>0.11298809786982134</v>
      </c>
      <c r="C514" s="15">
        <f>'Week 48 and 49'!J513</f>
        <v>0.19990864056572083</v>
      </c>
      <c r="D514" s="9">
        <f t="shared" si="15"/>
        <v>8.6920542695899494E-2</v>
      </c>
      <c r="E514" s="21">
        <f t="shared" si="14"/>
        <v>0.76928937060295111</v>
      </c>
    </row>
    <row r="515" spans="1:5">
      <c r="A515" s="16" t="str">
        <f>'Week 35 and 36'!A514</f>
        <v xml:space="preserve">    No children</v>
      </c>
      <c r="B515" s="1">
        <f>'Week 35 and 36'!J514</f>
        <v>9.5614873580999418E-2</v>
      </c>
      <c r="C515" s="15">
        <f>'Week 48 and 49'!J514</f>
        <v>0.10817998502544698</v>
      </c>
      <c r="D515" s="9">
        <f t="shared" si="15"/>
        <v>1.2565111444447566E-2</v>
      </c>
      <c r="E515" s="21">
        <f t="shared" ref="E515:E578" si="16">D515/B515</f>
        <v>0.13141377459232978</v>
      </c>
    </row>
    <row r="516" spans="1:5">
      <c r="A516" s="19" t="str">
        <f>'Week 35 and 36'!A515</f>
        <v>Washington DC Metro Area</v>
      </c>
      <c r="B516" s="1"/>
      <c r="C516" s="15"/>
      <c r="D516" s="9"/>
    </row>
    <row r="517" spans="1:5">
      <c r="A517" s="16" t="str">
        <f>'Week 35 and 36'!A516</f>
        <v>Total</v>
      </c>
      <c r="B517" s="1">
        <f>'Week 35 and 36'!J516</f>
        <v>6.8194387606182127E-2</v>
      </c>
      <c r="C517" s="15">
        <f>'Week 48 and 49'!J516</f>
        <v>7.4269705813505241E-2</v>
      </c>
      <c r="D517" s="9">
        <f t="shared" ref="D517:D580" si="17">(C517-B517)</f>
        <v>6.0753182073231132E-3</v>
      </c>
      <c r="E517" s="21">
        <f t="shared" si="16"/>
        <v>8.9088243484312171E-2</v>
      </c>
    </row>
    <row r="518" spans="1:5">
      <c r="A518" s="16" t="str">
        <f>'Week 35 and 36'!A517</f>
        <v xml:space="preserve">    Hispanic or Latino (may be of any race)</v>
      </c>
      <c r="B518" s="1">
        <f>'Week 35 and 36'!J517</f>
        <v>0.16623500088364526</v>
      </c>
      <c r="C518" s="15">
        <f>'Week 48 and 49'!J517</f>
        <v>0.1243272817707038</v>
      </c>
      <c r="D518" s="9">
        <f t="shared" si="17"/>
        <v>-4.1907719112941458E-2</v>
      </c>
      <c r="E518" s="21">
        <f t="shared" si="16"/>
        <v>-0.25209925039958581</v>
      </c>
    </row>
    <row r="519" spans="1:5">
      <c r="A519" s="16" t="str">
        <f>'Week 35 and 36'!A518</f>
        <v xml:space="preserve">    White alone, not Hispanic</v>
      </c>
      <c r="B519" s="1">
        <f>'Week 35 and 36'!J518</f>
        <v>3.1943975666502082E-2</v>
      </c>
      <c r="C519" s="15">
        <f>'Week 48 and 49'!J518</f>
        <v>3.6103088174435208E-2</v>
      </c>
      <c r="D519" s="9">
        <f t="shared" si="17"/>
        <v>4.1591125079331256E-3</v>
      </c>
      <c r="E519" s="21">
        <f t="shared" si="16"/>
        <v>0.13020021525669273</v>
      </c>
    </row>
    <row r="520" spans="1:5">
      <c r="A520" s="16" t="str">
        <f>'Week 35 and 36'!A519</f>
        <v xml:space="preserve">    Black alone, not Hispanic</v>
      </c>
      <c r="B520" s="1">
        <f>'Week 35 and 36'!J519</f>
        <v>0.10814510677765925</v>
      </c>
      <c r="C520" s="15">
        <f>'Week 48 and 49'!J519</f>
        <v>0.14009202824934006</v>
      </c>
      <c r="D520" s="9">
        <f t="shared" si="17"/>
        <v>3.1946921471680809E-2</v>
      </c>
      <c r="E520" s="21">
        <f t="shared" si="16"/>
        <v>0.29540792388657983</v>
      </c>
    </row>
    <row r="521" spans="1:5">
      <c r="A521" s="16" t="str">
        <f>'Week 35 and 36'!A520</f>
        <v xml:space="preserve">    Asian alone, not Hispanic</v>
      </c>
      <c r="B521" s="1">
        <f>'Week 35 and 36'!J520</f>
        <v>2.6728377799385795E-2</v>
      </c>
      <c r="C521" s="15">
        <f>'Week 48 and 49'!J520</f>
        <v>1.0884021880114246E-2</v>
      </c>
      <c r="D521" s="9">
        <f t="shared" si="17"/>
        <v>-1.5844355919271549E-2</v>
      </c>
      <c r="E521" s="21">
        <f t="shared" si="16"/>
        <v>-0.5927915280977375</v>
      </c>
    </row>
    <row r="522" spans="1:5">
      <c r="A522" s="16" t="str">
        <f>'Week 35 and 36'!A521</f>
        <v xml:space="preserve">    Two or more races + Other races, not Hispanic</v>
      </c>
      <c r="B522" s="1">
        <f>'Week 35 and 36'!J521</f>
        <v>7.1493195023983158E-2</v>
      </c>
      <c r="C522" s="15">
        <f>'Week 48 and 49'!J521</f>
        <v>0.17061686209738797</v>
      </c>
      <c r="D522" s="9">
        <f t="shared" si="17"/>
        <v>9.9123667073404809E-2</v>
      </c>
      <c r="E522" s="21">
        <f t="shared" si="16"/>
        <v>1.3864769512700155</v>
      </c>
    </row>
    <row r="523" spans="1:5">
      <c r="A523" s="16" t="str">
        <f>'Week 35 and 36'!A522</f>
        <v xml:space="preserve">    Children in household</v>
      </c>
      <c r="B523" s="1">
        <f>'Week 35 and 36'!J522</f>
        <v>0.11755868647944408</v>
      </c>
      <c r="C523" s="15">
        <f>'Week 48 and 49'!J522</f>
        <v>9.1744807492842695E-2</v>
      </c>
      <c r="D523" s="9">
        <f t="shared" si="17"/>
        <v>-2.5813878986601382E-2</v>
      </c>
      <c r="E523" s="21">
        <f t="shared" si="16"/>
        <v>-0.21958291436945504</v>
      </c>
    </row>
    <row r="524" spans="1:5">
      <c r="A524" s="16" t="str">
        <f>'Week 35 and 36'!A523</f>
        <v xml:space="preserve">    No children</v>
      </c>
      <c r="B524" s="1">
        <f>'Week 35 and 36'!J523</f>
        <v>4.0066437044041489E-2</v>
      </c>
      <c r="C524" s="15">
        <f>'Week 48 and 49'!J523</f>
        <v>6.3979171997927242E-2</v>
      </c>
      <c r="D524" s="9">
        <f t="shared" si="17"/>
        <v>2.3912734953885753E-2</v>
      </c>
      <c r="E524" s="21">
        <f t="shared" si="16"/>
        <v>0.59682708815861518</v>
      </c>
    </row>
    <row r="525" spans="1:5">
      <c r="A525" s="19" t="str">
        <f>'Week 35 and 36'!A524</f>
        <v>Miami Metro Area</v>
      </c>
      <c r="B525" s="1"/>
      <c r="C525" s="15"/>
      <c r="D525" s="9"/>
    </row>
    <row r="526" spans="1:5">
      <c r="A526" s="16" t="str">
        <f>'Week 35 and 36'!A525</f>
        <v>Total</v>
      </c>
      <c r="B526" s="1">
        <f>'Week 35 and 36'!J525</f>
        <v>0.11797810977815967</v>
      </c>
      <c r="C526" s="15">
        <f>'Week 48 and 49'!J525</f>
        <v>0.15104910497895743</v>
      </c>
      <c r="D526" s="9">
        <f t="shared" si="17"/>
        <v>3.3070995200797759E-2</v>
      </c>
      <c r="E526" s="21">
        <f t="shared" si="16"/>
        <v>0.28031467246748448</v>
      </c>
    </row>
    <row r="527" spans="1:5">
      <c r="A527" s="16" t="str">
        <f>'Week 35 and 36'!A526</f>
        <v xml:space="preserve">    Hispanic or Latino (may be of any race)</v>
      </c>
      <c r="B527" s="1">
        <f>'Week 35 and 36'!J526</f>
        <v>0.11683973450011657</v>
      </c>
      <c r="C527" s="15">
        <f>'Week 48 and 49'!J526</f>
        <v>0.20632042034623901</v>
      </c>
      <c r="D527" s="9">
        <f t="shared" si="17"/>
        <v>8.948068584612244E-2</v>
      </c>
      <c r="E527" s="21">
        <f t="shared" si="16"/>
        <v>0.76584122883327133</v>
      </c>
    </row>
    <row r="528" spans="1:5">
      <c r="A528" s="16" t="str">
        <f>'Week 35 and 36'!A527</f>
        <v xml:space="preserve">    White alone, not Hispanic</v>
      </c>
      <c r="B528" s="1">
        <f>'Week 35 and 36'!J527</f>
        <v>5.2056870580887461E-2</v>
      </c>
      <c r="C528" s="15">
        <f>'Week 48 and 49'!J527</f>
        <v>4.3005120091598285E-2</v>
      </c>
      <c r="D528" s="9">
        <f t="shared" si="17"/>
        <v>-9.0517504892891759E-3</v>
      </c>
      <c r="E528" s="21">
        <f t="shared" si="16"/>
        <v>-0.17388195618144786</v>
      </c>
    </row>
    <row r="529" spans="1:5">
      <c r="A529" s="16" t="str">
        <f>'Week 35 and 36'!A528</f>
        <v xml:space="preserve">    Black alone, not Hispanic</v>
      </c>
      <c r="B529" s="1">
        <f>'Week 35 and 36'!J528</f>
        <v>0.25491221630036076</v>
      </c>
      <c r="C529" s="15">
        <f>'Week 48 and 49'!J528</f>
        <v>0.21609181188771356</v>
      </c>
      <c r="D529" s="9">
        <f t="shared" si="17"/>
        <v>-3.8820404412647197E-2</v>
      </c>
      <c r="E529" s="21">
        <f t="shared" si="16"/>
        <v>-0.15228930561297802</v>
      </c>
    </row>
    <row r="530" spans="1:5">
      <c r="A530" s="16" t="str">
        <f>'Week 35 and 36'!A529</f>
        <v xml:space="preserve">    Asian alone, not Hispanic</v>
      </c>
      <c r="B530" s="1">
        <f>'Week 35 and 36'!J529</f>
        <v>1.1168613952586415E-2</v>
      </c>
      <c r="C530" s="15">
        <f>'Week 48 and 49'!J529</f>
        <v>6.7127119993328224E-2</v>
      </c>
      <c r="D530" s="9">
        <f t="shared" si="17"/>
        <v>5.5958506040741811E-2</v>
      </c>
      <c r="E530" s="21">
        <f t="shared" si="16"/>
        <v>5.0103357747254753</v>
      </c>
    </row>
    <row r="531" spans="1:5">
      <c r="A531" s="16" t="str">
        <f>'Week 35 and 36'!A530</f>
        <v xml:space="preserve">    Two or more races + Other races, not Hispanic</v>
      </c>
      <c r="B531" s="1">
        <f>'Week 35 and 36'!J530</f>
        <v>0.11593827775012444</v>
      </c>
      <c r="C531" s="15">
        <f>'Week 48 and 49'!J530</f>
        <v>7.4114572978499813E-2</v>
      </c>
      <c r="D531" s="9">
        <f t="shared" si="17"/>
        <v>-4.1823704771624629E-2</v>
      </c>
      <c r="E531" s="21">
        <f t="shared" si="16"/>
        <v>-0.36074112521979168</v>
      </c>
    </row>
    <row r="532" spans="1:5">
      <c r="A532" s="16" t="str">
        <f>'Week 35 and 36'!A531</f>
        <v xml:space="preserve">    Children in household</v>
      </c>
      <c r="B532" s="1">
        <f>'Week 35 and 36'!J531</f>
        <v>0.17215101930568735</v>
      </c>
      <c r="C532" s="15">
        <f>'Week 48 and 49'!J531</f>
        <v>0.21878034299236293</v>
      </c>
      <c r="D532" s="9">
        <f t="shared" si="17"/>
        <v>4.6629323686675578E-2</v>
      </c>
      <c r="E532" s="21">
        <f t="shared" si="16"/>
        <v>0.27086289627990073</v>
      </c>
    </row>
    <row r="533" spans="1:5">
      <c r="A533" s="16" t="str">
        <f>'Week 35 and 36'!A532</f>
        <v xml:space="preserve">    No children</v>
      </c>
      <c r="B533" s="1">
        <f>'Week 35 and 36'!J532</f>
        <v>8.3966094793768764E-2</v>
      </c>
      <c r="C533" s="15">
        <f>'Week 48 and 49'!J532</f>
        <v>0.11462687117674621</v>
      </c>
      <c r="D533" s="9">
        <f t="shared" si="17"/>
        <v>3.0660776382977442E-2</v>
      </c>
      <c r="E533" s="21">
        <f t="shared" si="16"/>
        <v>0.36515663207017246</v>
      </c>
    </row>
    <row r="534" spans="1:5">
      <c r="A534" s="19" t="str">
        <f>'Week 35 and 36'!A533</f>
        <v>Philadelphia Metro Area</v>
      </c>
      <c r="B534" s="1"/>
      <c r="C534" s="15"/>
      <c r="D534" s="9"/>
    </row>
    <row r="535" spans="1:5">
      <c r="A535" s="16" t="str">
        <f>'Week 35 and 36'!A534</f>
        <v>Total</v>
      </c>
      <c r="B535" s="1">
        <f>'Week 35 and 36'!J534</f>
        <v>6.1259767587983849E-2</v>
      </c>
      <c r="C535" s="15">
        <f>'Week 48 and 49'!J534</f>
        <v>0.10157353866951505</v>
      </c>
      <c r="D535" s="9">
        <f t="shared" si="17"/>
        <v>4.0313771081531197E-2</v>
      </c>
      <c r="E535" s="21">
        <f t="shared" si="16"/>
        <v>0.6580790732454358</v>
      </c>
    </row>
    <row r="536" spans="1:5">
      <c r="A536" s="16" t="str">
        <f>'Week 35 and 36'!A535</f>
        <v xml:space="preserve">    Hispanic or Latino (may be of any race)</v>
      </c>
      <c r="B536" s="1">
        <f>'Week 35 and 36'!J535</f>
        <v>0.1225965456957287</v>
      </c>
      <c r="C536" s="15">
        <f>'Week 48 and 49'!J535</f>
        <v>0.17529404953303909</v>
      </c>
      <c r="D536" s="9">
        <f t="shared" si="17"/>
        <v>5.2697503837310394E-2</v>
      </c>
      <c r="E536" s="21">
        <f t="shared" si="16"/>
        <v>0.42984493191268108</v>
      </c>
    </row>
    <row r="537" spans="1:5">
      <c r="A537" s="16" t="str">
        <f>'Week 35 and 36'!A536</f>
        <v xml:space="preserve">    White alone, not Hispanic</v>
      </c>
      <c r="B537" s="1">
        <f>'Week 35 and 36'!J536</f>
        <v>3.2933459683524534E-2</v>
      </c>
      <c r="C537" s="15">
        <f>'Week 48 and 49'!J536</f>
        <v>7.4357699383440848E-2</v>
      </c>
      <c r="D537" s="9">
        <f t="shared" si="17"/>
        <v>4.1424239699916314E-2</v>
      </c>
      <c r="E537" s="21">
        <f t="shared" si="16"/>
        <v>1.2578162178521264</v>
      </c>
    </row>
    <row r="538" spans="1:5">
      <c r="A538" s="16" t="str">
        <f>'Week 35 and 36'!A537</f>
        <v xml:space="preserve">    Black alone, not Hispanic</v>
      </c>
      <c r="B538" s="1">
        <f>'Week 35 and 36'!J537</f>
        <v>0.12169867675542603</v>
      </c>
      <c r="C538" s="15">
        <f>'Week 48 and 49'!J537</f>
        <v>0.17880277254504878</v>
      </c>
      <c r="D538" s="9">
        <f t="shared" si="17"/>
        <v>5.710409578962275E-2</v>
      </c>
      <c r="E538" s="21">
        <f t="shared" si="16"/>
        <v>0.46922528093204363</v>
      </c>
    </row>
    <row r="539" spans="1:5">
      <c r="A539" s="16" t="str">
        <f>'Week 35 and 36'!A538</f>
        <v xml:space="preserve">    Asian alone, not Hispanic</v>
      </c>
      <c r="B539" s="1">
        <f>'Week 35 and 36'!J538</f>
        <v>1.0120959904878411E-2</v>
      </c>
      <c r="C539" s="15">
        <f>'Week 48 and 49'!J538</f>
        <v>8.5736424601559752E-2</v>
      </c>
      <c r="D539" s="9">
        <f t="shared" si="17"/>
        <v>7.5615464696681345E-2</v>
      </c>
      <c r="E539" s="21">
        <f t="shared" si="16"/>
        <v>7.4711752054500167</v>
      </c>
    </row>
    <row r="540" spans="1:5">
      <c r="A540" s="16" t="str">
        <f>'Week 35 and 36'!A539</f>
        <v xml:space="preserve">    Two or more races + Other races, not Hispanic</v>
      </c>
      <c r="B540" s="1">
        <f>'Week 35 and 36'!J539</f>
        <v>0.22383771024610366</v>
      </c>
      <c r="C540" s="15">
        <f>'Week 48 and 49'!J539</f>
        <v>6.7536422561516984E-2</v>
      </c>
      <c r="D540" s="9">
        <f t="shared" si="17"/>
        <v>-0.15630128768458668</v>
      </c>
      <c r="E540" s="21">
        <f t="shared" si="16"/>
        <v>-0.69827951471062466</v>
      </c>
    </row>
    <row r="541" spans="1:5">
      <c r="A541" s="16" t="str">
        <f>'Week 35 and 36'!A540</f>
        <v xml:space="preserve">    Children in household</v>
      </c>
      <c r="B541" s="1">
        <f>'Week 35 and 36'!J540</f>
        <v>7.3775765800214735E-2</v>
      </c>
      <c r="C541" s="15">
        <f>'Week 48 and 49'!J540</f>
        <v>0.15518049695264885</v>
      </c>
      <c r="D541" s="9">
        <f t="shared" si="17"/>
        <v>8.1404731152434115E-2</v>
      </c>
      <c r="E541" s="21">
        <f t="shared" si="16"/>
        <v>1.1034074708608064</v>
      </c>
    </row>
    <row r="542" spans="1:5">
      <c r="A542" s="16" t="str">
        <f>'Week 35 and 36'!A541</f>
        <v xml:space="preserve">    No children</v>
      </c>
      <c r="B542" s="1">
        <f>'Week 35 and 36'!J541</f>
        <v>5.4304849850016754E-2</v>
      </c>
      <c r="C542" s="15">
        <f>'Week 48 and 49'!J541</f>
        <v>6.8806431549889552E-2</v>
      </c>
      <c r="D542" s="9">
        <f t="shared" si="17"/>
        <v>1.4501581699872798E-2</v>
      </c>
      <c r="E542" s="21">
        <f t="shared" si="16"/>
        <v>0.26704026877754683</v>
      </c>
    </row>
    <row r="543" spans="1:5">
      <c r="A543" s="19" t="str">
        <f>'Week 35 and 36'!A542</f>
        <v>Atlanta Metro Area</v>
      </c>
      <c r="B543" s="1"/>
      <c r="C543" s="15"/>
      <c r="D543" s="9"/>
    </row>
    <row r="544" spans="1:5">
      <c r="A544" s="16" t="str">
        <f>'Week 35 and 36'!A543</f>
        <v>Total</v>
      </c>
      <c r="B544" s="1">
        <f>'Week 35 and 36'!J543</f>
        <v>8.7141628293784926E-2</v>
      </c>
      <c r="C544" s="15">
        <f>'Week 48 and 49'!J543</f>
        <v>0.12887745835195538</v>
      </c>
      <c r="D544" s="9">
        <f t="shared" si="17"/>
        <v>4.1735830058170456E-2</v>
      </c>
      <c r="E544" s="21">
        <f t="shared" si="16"/>
        <v>0.47894250859605658</v>
      </c>
    </row>
    <row r="545" spans="1:5">
      <c r="A545" s="16" t="str">
        <f>'Week 35 and 36'!A544</f>
        <v xml:space="preserve">    Hispanic or Latino (may be of any race)</v>
      </c>
      <c r="B545" s="1">
        <f>'Week 35 and 36'!J544</f>
        <v>0.12471253534401508</v>
      </c>
      <c r="C545" s="15">
        <f>'Week 48 and 49'!J544</f>
        <v>0.25644909521882409</v>
      </c>
      <c r="D545" s="9">
        <f t="shared" si="17"/>
        <v>0.13173655987480901</v>
      </c>
      <c r="E545" s="21">
        <f t="shared" si="16"/>
        <v>1.0563217202779047</v>
      </c>
    </row>
    <row r="546" spans="1:5">
      <c r="A546" s="16" t="str">
        <f>'Week 35 and 36'!A545</f>
        <v xml:space="preserve">    White alone, not Hispanic</v>
      </c>
      <c r="B546" s="1">
        <f>'Week 35 and 36'!J545</f>
        <v>5.1850727438096531E-2</v>
      </c>
      <c r="C546" s="15">
        <f>'Week 48 and 49'!J545</f>
        <v>6.1256220638308545E-2</v>
      </c>
      <c r="D546" s="9">
        <f t="shared" si="17"/>
        <v>9.4054932002120145E-3</v>
      </c>
      <c r="E546" s="21">
        <f t="shared" si="16"/>
        <v>0.18139558816105389</v>
      </c>
    </row>
    <row r="547" spans="1:5">
      <c r="A547" s="16" t="str">
        <f>'Week 35 and 36'!A546</f>
        <v xml:space="preserve">    Black alone, not Hispanic</v>
      </c>
      <c r="B547" s="1">
        <f>'Week 35 and 36'!J546</f>
        <v>0.14110955237388079</v>
      </c>
      <c r="C547" s="15">
        <f>'Week 48 and 49'!J546</f>
        <v>0.19890063880226302</v>
      </c>
      <c r="D547" s="9">
        <f t="shared" si="17"/>
        <v>5.7791086428382238E-2</v>
      </c>
      <c r="E547" s="21">
        <f t="shared" si="16"/>
        <v>0.40954765610240362</v>
      </c>
    </row>
    <row r="548" spans="1:5">
      <c r="A548" s="16" t="str">
        <f>'Week 35 and 36'!A547</f>
        <v xml:space="preserve">    Asian alone, not Hispanic</v>
      </c>
      <c r="B548" s="1">
        <f>'Week 35 and 36'!J547</f>
        <v>2.2073098561754066E-2</v>
      </c>
      <c r="C548" s="15">
        <f>'Week 48 and 49'!J547</f>
        <v>4.9284448081802643E-2</v>
      </c>
      <c r="D548" s="9">
        <f t="shared" si="17"/>
        <v>2.7211349520048576E-2</v>
      </c>
      <c r="E548" s="21">
        <f t="shared" si="16"/>
        <v>1.2327834012030159</v>
      </c>
    </row>
    <row r="549" spans="1:5">
      <c r="A549" s="16" t="str">
        <f>'Week 35 and 36'!A548</f>
        <v xml:space="preserve">    Two or more races + Other races, not Hispanic</v>
      </c>
      <c r="B549" s="1">
        <f>'Week 35 and 36'!J548</f>
        <v>5.1569345686992743E-2</v>
      </c>
      <c r="C549" s="15">
        <f>'Week 48 and 49'!J548</f>
        <v>0.12573660807048165</v>
      </c>
      <c r="D549" s="9">
        <f t="shared" si="17"/>
        <v>7.4167262383488905E-2</v>
      </c>
      <c r="E549" s="21">
        <f t="shared" si="16"/>
        <v>1.4382044486982117</v>
      </c>
    </row>
    <row r="550" spans="1:5">
      <c r="A550" s="16" t="str">
        <f>'Week 35 and 36'!A549</f>
        <v xml:space="preserve">    Children in household</v>
      </c>
      <c r="B550" s="1">
        <f>'Week 35 and 36'!J549</f>
        <v>9.9448527024583011E-2</v>
      </c>
      <c r="C550" s="15">
        <f>'Week 48 and 49'!J549</f>
        <v>0.16554794678156323</v>
      </c>
      <c r="D550" s="9">
        <f t="shared" si="17"/>
        <v>6.6099419756980221E-2</v>
      </c>
      <c r="E550" s="21">
        <f t="shared" si="16"/>
        <v>0.66465961572905841</v>
      </c>
    </row>
    <row r="551" spans="1:5">
      <c r="A551" s="16" t="str">
        <f>'Week 35 and 36'!A550</f>
        <v xml:space="preserve">    No children</v>
      </c>
      <c r="B551" s="1">
        <f>'Week 35 and 36'!J550</f>
        <v>7.9149746109368785E-2</v>
      </c>
      <c r="C551" s="15">
        <f>'Week 48 and 49'!J550</f>
        <v>0.10296201149115858</v>
      </c>
      <c r="D551" s="9">
        <f t="shared" si="17"/>
        <v>2.3812265381789793E-2</v>
      </c>
      <c r="E551" s="21">
        <f t="shared" si="16"/>
        <v>0.30085081193925883</v>
      </c>
    </row>
    <row r="552" spans="1:5">
      <c r="A552" s="19" t="str">
        <f>'Week 35 and 36'!A551</f>
        <v>Phoenix Metro Area</v>
      </c>
      <c r="B552" s="1"/>
      <c r="C552" s="15"/>
      <c r="D552" s="9"/>
    </row>
    <row r="553" spans="1:5">
      <c r="A553" s="16" t="str">
        <f>'Week 35 and 36'!A552</f>
        <v>Total</v>
      </c>
      <c r="B553" s="1">
        <f>'Week 35 and 36'!J552</f>
        <v>6.7772016202398186E-2</v>
      </c>
      <c r="C553" s="15">
        <f>'Week 48 and 49'!J552</f>
        <v>0.14093929918154036</v>
      </c>
      <c r="D553" s="9">
        <f t="shared" si="17"/>
        <v>7.316728297914217E-2</v>
      </c>
      <c r="E553" s="21">
        <f t="shared" si="16"/>
        <v>1.0796090640218119</v>
      </c>
    </row>
    <row r="554" spans="1:5">
      <c r="A554" s="16" t="str">
        <f>'Week 35 and 36'!A553</f>
        <v xml:space="preserve">    Hispanic or Latino (may be of any race)</v>
      </c>
      <c r="B554" s="1">
        <f>'Week 35 and 36'!J553</f>
        <v>0.11556218774218016</v>
      </c>
      <c r="C554" s="15">
        <f>'Week 48 and 49'!J553</f>
        <v>0.25987813770686308</v>
      </c>
      <c r="D554" s="9">
        <f t="shared" si="17"/>
        <v>0.14431594996468292</v>
      </c>
      <c r="E554" s="21">
        <f t="shared" si="16"/>
        <v>1.2488163540712169</v>
      </c>
    </row>
    <row r="555" spans="1:5">
      <c r="A555" s="16" t="str">
        <f>'Week 35 and 36'!A554</f>
        <v xml:space="preserve">    White alone, not Hispanic</v>
      </c>
      <c r="B555" s="1">
        <f>'Week 35 and 36'!J554</f>
        <v>4.3870957685958889E-2</v>
      </c>
      <c r="C555" s="15">
        <f>'Week 48 and 49'!J554</f>
        <v>9.2251688818531352E-2</v>
      </c>
      <c r="D555" s="9">
        <f t="shared" si="17"/>
        <v>4.8380731132572463E-2</v>
      </c>
      <c r="E555" s="21">
        <f t="shared" si="16"/>
        <v>1.1027963300663699</v>
      </c>
    </row>
    <row r="556" spans="1:5">
      <c r="A556" s="16" t="str">
        <f>'Week 35 and 36'!A555</f>
        <v xml:space="preserve">    Black alone, not Hispanic</v>
      </c>
      <c r="B556" s="1">
        <f>'Week 35 and 36'!J555</f>
        <v>0.11396965580496889</v>
      </c>
      <c r="C556" s="15">
        <f>'Week 48 and 49'!J555</f>
        <v>0.11138361265671162</v>
      </c>
      <c r="D556" s="9">
        <f t="shared" si="17"/>
        <v>-2.5860431482572638E-3</v>
      </c>
      <c r="E556" s="21">
        <f t="shared" si="16"/>
        <v>-2.2690628746678349E-2</v>
      </c>
    </row>
    <row r="557" spans="1:5">
      <c r="A557" s="16" t="str">
        <f>'Week 35 and 36'!A556</f>
        <v xml:space="preserve">    Asian alone, not Hispanic</v>
      </c>
      <c r="B557" s="1">
        <f>'Week 35 and 36'!J556</f>
        <v>2.4261126532198109E-2</v>
      </c>
      <c r="C557" s="15">
        <f>'Week 48 and 49'!J556</f>
        <v>2.9621892455393754E-2</v>
      </c>
      <c r="D557" s="9">
        <f t="shared" si="17"/>
        <v>5.3607659231956449E-3</v>
      </c>
      <c r="E557" s="21">
        <f t="shared" si="16"/>
        <v>0.22096112957001871</v>
      </c>
    </row>
    <row r="558" spans="1:5">
      <c r="A558" s="16" t="str">
        <f>'Week 35 and 36'!A557</f>
        <v xml:space="preserve">    Two or more races + Other races, not Hispanic</v>
      </c>
      <c r="B558" s="1">
        <f>'Week 35 and 36'!J557</f>
        <v>5.5447807882958756E-2</v>
      </c>
      <c r="C558" s="15">
        <f>'Week 48 and 49'!J557</f>
        <v>0.16757208524864187</v>
      </c>
      <c r="D558" s="9">
        <f t="shared" si="17"/>
        <v>0.11212427736568312</v>
      </c>
      <c r="E558" s="21">
        <f t="shared" si="16"/>
        <v>2.0221588850249788</v>
      </c>
    </row>
    <row r="559" spans="1:5">
      <c r="A559" s="16" t="str">
        <f>'Week 35 and 36'!A558</f>
        <v xml:space="preserve">    Children in household</v>
      </c>
      <c r="B559" s="1">
        <f>'Week 35 and 36'!J558</f>
        <v>9.7314282062494664E-2</v>
      </c>
      <c r="C559" s="15">
        <f>'Week 48 and 49'!J558</f>
        <v>0.15532669216194539</v>
      </c>
      <c r="D559" s="9">
        <f t="shared" si="17"/>
        <v>5.8012410099450726E-2</v>
      </c>
      <c r="E559" s="21">
        <f t="shared" si="16"/>
        <v>0.59613459473703456</v>
      </c>
    </row>
    <row r="560" spans="1:5">
      <c r="A560" s="16" t="str">
        <f>'Week 35 and 36'!A559</f>
        <v xml:space="preserve">    No children</v>
      </c>
      <c r="B560" s="1">
        <f>'Week 35 and 36'!J559</f>
        <v>4.8298574815163316E-2</v>
      </c>
      <c r="C560" s="15">
        <f>'Week 48 and 49'!J559</f>
        <v>0.13203997462461178</v>
      </c>
      <c r="D560" s="9">
        <f t="shared" si="17"/>
        <v>8.3741399809448475E-2</v>
      </c>
      <c r="E560" s="21">
        <f t="shared" si="16"/>
        <v>1.7338275535028396</v>
      </c>
    </row>
    <row r="561" spans="1:5">
      <c r="A561" s="19" t="str">
        <f>'Week 35 and 36'!A560</f>
        <v>Boston Metro Area</v>
      </c>
      <c r="B561" s="1"/>
      <c r="C561" s="15"/>
      <c r="D561" s="9"/>
    </row>
    <row r="562" spans="1:5">
      <c r="A562" s="16" t="str">
        <f>'Week 35 and 36'!A561</f>
        <v>Total</v>
      </c>
      <c r="B562" s="1">
        <f>'Week 35 and 36'!J561</f>
        <v>5.5036932269536536E-2</v>
      </c>
      <c r="C562" s="15">
        <f>'Week 48 and 49'!J561</f>
        <v>6.8815673831280455E-2</v>
      </c>
      <c r="D562" s="9">
        <f t="shared" si="17"/>
        <v>1.3778741561743919E-2</v>
      </c>
      <c r="E562" s="21">
        <f t="shared" si="16"/>
        <v>0.25035446187778498</v>
      </c>
    </row>
    <row r="563" spans="1:5">
      <c r="A563" s="16" t="str">
        <f>'Week 35 and 36'!A562</f>
        <v xml:space="preserve">    Hispanic or Latino (may be of any race)</v>
      </c>
      <c r="B563" s="1">
        <f>'Week 35 and 36'!J562</f>
        <v>9.1291412387042692E-2</v>
      </c>
      <c r="C563" s="15">
        <f>'Week 48 and 49'!J562</f>
        <v>0.13399332882257278</v>
      </c>
      <c r="D563" s="9">
        <f t="shared" si="17"/>
        <v>4.2701916435530091E-2</v>
      </c>
      <c r="E563" s="21">
        <f t="shared" si="16"/>
        <v>0.46775392470092753</v>
      </c>
    </row>
    <row r="564" spans="1:5">
      <c r="A564" s="16" t="str">
        <f>'Week 35 and 36'!A563</f>
        <v xml:space="preserve">    White alone, not Hispanic</v>
      </c>
      <c r="B564" s="1">
        <f>'Week 35 and 36'!J563</f>
        <v>4.2350531049876829E-2</v>
      </c>
      <c r="C564" s="15">
        <f>'Week 48 and 49'!J563</f>
        <v>5.9439189692078891E-2</v>
      </c>
      <c r="D564" s="9">
        <f t="shared" si="17"/>
        <v>1.7088658642202062E-2</v>
      </c>
      <c r="E564" s="21">
        <f t="shared" si="16"/>
        <v>0.40350517971254019</v>
      </c>
    </row>
    <row r="565" spans="1:5">
      <c r="A565" s="16" t="str">
        <f>'Week 35 and 36'!A564</f>
        <v xml:space="preserve">    Black alone, not Hispanic</v>
      </c>
      <c r="B565" s="1">
        <f>'Week 35 and 36'!J564</f>
        <v>0.1982581074347097</v>
      </c>
      <c r="C565" s="15">
        <f>'Week 48 and 49'!J564</f>
        <v>0.16900402334306452</v>
      </c>
      <c r="D565" s="9">
        <f t="shared" si="17"/>
        <v>-2.9254084091645177E-2</v>
      </c>
      <c r="E565" s="21">
        <f t="shared" si="16"/>
        <v>-0.14755555003610191</v>
      </c>
    </row>
    <row r="566" spans="1:5">
      <c r="A566" s="16" t="str">
        <f>'Week 35 and 36'!A565</f>
        <v xml:space="preserve">    Asian alone, not Hispanic</v>
      </c>
      <c r="B566" s="1">
        <f>'Week 35 and 36'!J565</f>
        <v>0</v>
      </c>
      <c r="C566" s="15">
        <f>'Week 48 and 49'!J565</f>
        <v>2.065347323681764E-3</v>
      </c>
      <c r="D566" s="9">
        <f t="shared" si="17"/>
        <v>2.065347323681764E-3</v>
      </c>
      <c r="E566" s="15">
        <f>C566</f>
        <v>2.065347323681764E-3</v>
      </c>
    </row>
    <row r="567" spans="1:5">
      <c r="A567" s="16" t="str">
        <f>'Week 35 and 36'!A566</f>
        <v xml:space="preserve">    Two or more races + Other races, not Hispanic</v>
      </c>
      <c r="B567" s="1">
        <f>'Week 35 and 36'!J566</f>
        <v>8.5177712624270832E-2</v>
      </c>
      <c r="C567" s="15">
        <f>'Week 48 and 49'!J566</f>
        <v>0.12665491395614917</v>
      </c>
      <c r="D567" s="9">
        <f t="shared" si="17"/>
        <v>4.1477201331878336E-2</v>
      </c>
      <c r="E567" s="21">
        <f t="shared" si="16"/>
        <v>0.4869489923360501</v>
      </c>
    </row>
    <row r="568" spans="1:5">
      <c r="A568" s="16" t="str">
        <f>'Week 35 and 36'!A567</f>
        <v xml:space="preserve">    Children in household</v>
      </c>
      <c r="B568" s="1">
        <f>'Week 35 and 36'!J567</f>
        <v>7.3736263001365224E-2</v>
      </c>
      <c r="C568" s="15">
        <f>'Week 48 and 49'!J567</f>
        <v>9.4514622174558652E-2</v>
      </c>
      <c r="D568" s="9">
        <f t="shared" si="17"/>
        <v>2.0778359173193428E-2</v>
      </c>
      <c r="E568" s="21">
        <f t="shared" si="16"/>
        <v>0.28179295135703741</v>
      </c>
    </row>
    <row r="569" spans="1:5">
      <c r="A569" s="16" t="str">
        <f>'Week 35 and 36'!A568</f>
        <v xml:space="preserve">    No children</v>
      </c>
      <c r="B569" s="1">
        <f>'Week 35 and 36'!J568</f>
        <v>4.6028585321378331E-2</v>
      </c>
      <c r="C569" s="15">
        <f>'Week 48 and 49'!J568</f>
        <v>5.7088217170228217E-2</v>
      </c>
      <c r="D569" s="9">
        <f t="shared" si="17"/>
        <v>1.1059631848849887E-2</v>
      </c>
      <c r="E569" s="21">
        <f t="shared" si="16"/>
        <v>0.24027746609264472</v>
      </c>
    </row>
    <row r="570" spans="1:5">
      <c r="A570" s="19" t="str">
        <f>'Week 35 and 36'!A569</f>
        <v>San Francisco Metro Area</v>
      </c>
      <c r="B570" s="1"/>
      <c r="C570" s="15"/>
      <c r="D570" s="9"/>
    </row>
    <row r="571" spans="1:5">
      <c r="A571" s="16" t="str">
        <f>'Week 35 and 36'!A570</f>
        <v>Total</v>
      </c>
      <c r="B571" s="1">
        <f>'Week 35 and 36'!J570</f>
        <v>5.7331297074665194E-2</v>
      </c>
      <c r="C571" s="15">
        <f>'Week 48 and 49'!J570</f>
        <v>8.501495429574582E-2</v>
      </c>
      <c r="D571" s="9">
        <f t="shared" si="17"/>
        <v>2.7683657221080626E-2</v>
      </c>
      <c r="E571" s="21">
        <f t="shared" si="16"/>
        <v>0.48287163615061635</v>
      </c>
    </row>
    <row r="572" spans="1:5">
      <c r="A572" s="16" t="str">
        <f>'Week 35 and 36'!A571</f>
        <v xml:space="preserve">    Hispanic or Latino (may be of any race)</v>
      </c>
      <c r="B572" s="1">
        <f>'Week 35 and 36'!J571</f>
        <v>0.10626114092838501</v>
      </c>
      <c r="C572" s="15">
        <f>'Week 48 and 49'!J571</f>
        <v>0.20279426471053161</v>
      </c>
      <c r="D572" s="9">
        <f t="shared" si="17"/>
        <v>9.6533123782146596E-2</v>
      </c>
      <c r="E572" s="21">
        <f t="shared" si="16"/>
        <v>0.90845179092520156</v>
      </c>
    </row>
    <row r="573" spans="1:5">
      <c r="A573" s="16" t="str">
        <f>'Week 35 and 36'!A572</f>
        <v xml:space="preserve">    White alone, not Hispanic</v>
      </c>
      <c r="B573" s="1">
        <f>'Week 35 and 36'!J572</f>
        <v>4.8478262647562019E-2</v>
      </c>
      <c r="C573" s="15">
        <f>'Week 48 and 49'!J572</f>
        <v>3.9202361057025514E-2</v>
      </c>
      <c r="D573" s="9">
        <f t="shared" si="17"/>
        <v>-9.2759015905365047E-3</v>
      </c>
      <c r="E573" s="21">
        <f t="shared" si="16"/>
        <v>-0.19134146076918027</v>
      </c>
    </row>
    <row r="574" spans="1:5">
      <c r="A574" s="16" t="str">
        <f>'Week 35 and 36'!A573</f>
        <v xml:space="preserve">    Black alone, not Hispanic</v>
      </c>
      <c r="B574" s="1">
        <f>'Week 35 and 36'!J573</f>
        <v>7.8117411588102842E-2</v>
      </c>
      <c r="C574" s="15">
        <f>'Week 48 and 49'!J573</f>
        <v>0.17635547664420964</v>
      </c>
      <c r="D574" s="9">
        <f t="shared" si="17"/>
        <v>9.8238065056106799E-2</v>
      </c>
      <c r="E574" s="21">
        <f t="shared" si="16"/>
        <v>1.2575693825353054</v>
      </c>
    </row>
    <row r="575" spans="1:5">
      <c r="A575" s="16" t="str">
        <f>'Week 35 and 36'!A574</f>
        <v xml:space="preserve">    Asian alone, not Hispanic</v>
      </c>
      <c r="B575" s="1">
        <f>'Week 35 and 36'!J574</f>
        <v>2.3443626255209044E-2</v>
      </c>
      <c r="C575" s="15">
        <f>'Week 48 and 49'!J574</f>
        <v>2.5473362972090314E-2</v>
      </c>
      <c r="D575" s="9">
        <f t="shared" si="17"/>
        <v>2.0297367168812704E-3</v>
      </c>
      <c r="E575" s="21">
        <f t="shared" si="16"/>
        <v>8.6579469182173727E-2</v>
      </c>
    </row>
    <row r="576" spans="1:5">
      <c r="A576" s="16" t="str">
        <f>'Week 35 and 36'!A575</f>
        <v xml:space="preserve">    Two or more races + Other races, not Hispanic</v>
      </c>
      <c r="B576" s="1">
        <f>'Week 35 and 36'!J575</f>
        <v>7.1910989227391739E-2</v>
      </c>
      <c r="C576" s="15">
        <f>'Week 48 and 49'!J575</f>
        <v>0.12359446306963161</v>
      </c>
      <c r="D576" s="9">
        <f t="shared" si="17"/>
        <v>5.1683473842239869E-2</v>
      </c>
      <c r="E576" s="21">
        <f t="shared" si="16"/>
        <v>0.71871454415416425</v>
      </c>
    </row>
    <row r="577" spans="1:5">
      <c r="A577" s="16" t="str">
        <f>'Week 35 and 36'!A576</f>
        <v xml:space="preserve">    Children in household</v>
      </c>
      <c r="B577" s="1">
        <f>'Week 35 and 36'!J576</f>
        <v>6.441122315901443E-2</v>
      </c>
      <c r="C577" s="15">
        <f>'Week 48 and 49'!J576</f>
        <v>0.10301655059522351</v>
      </c>
      <c r="D577" s="9">
        <f t="shared" si="17"/>
        <v>3.8605327436209078E-2</v>
      </c>
      <c r="E577" s="21">
        <f t="shared" si="16"/>
        <v>0.59935715458938954</v>
      </c>
    </row>
    <row r="578" spans="1:5">
      <c r="A578" s="16" t="str">
        <f>'Week 35 and 36'!A577</f>
        <v xml:space="preserve">    No children</v>
      </c>
      <c r="B578" s="1">
        <f>'Week 35 and 36'!J577</f>
        <v>5.3459894859542376E-2</v>
      </c>
      <c r="C578" s="15">
        <f>'Week 48 and 49'!J577</f>
        <v>7.5715686855322317E-2</v>
      </c>
      <c r="D578" s="9">
        <f t="shared" si="17"/>
        <v>2.2255791995779942E-2</v>
      </c>
      <c r="E578" s="21">
        <f t="shared" si="16"/>
        <v>0.4163081886758962</v>
      </c>
    </row>
    <row r="579" spans="1:5">
      <c r="A579" s="19" t="str">
        <f>'Week 35 and 36'!A578</f>
        <v>Riverside Metro Area</v>
      </c>
      <c r="B579" s="1"/>
      <c r="C579" s="15"/>
      <c r="D579" s="9"/>
    </row>
    <row r="580" spans="1:5">
      <c r="A580" s="16" t="str">
        <f>'Week 35 and 36'!A579</f>
        <v>Total</v>
      </c>
      <c r="B580" s="1">
        <f>'Week 35 and 36'!J579</f>
        <v>0.11437788889039743</v>
      </c>
      <c r="C580" s="15">
        <f>'Week 48 and 49'!J579</f>
        <v>0.13918644537136848</v>
      </c>
      <c r="D580" s="9">
        <f t="shared" si="17"/>
        <v>2.480855648097105E-2</v>
      </c>
      <c r="E580" s="21">
        <f t="shared" ref="E579:E605" si="18">D580/B580</f>
        <v>0.21689993338436103</v>
      </c>
    </row>
    <row r="581" spans="1:5">
      <c r="A581" s="16" t="str">
        <f>'Week 35 and 36'!A580</f>
        <v xml:space="preserve">    Hispanic or Latino (may be of any race)</v>
      </c>
      <c r="B581" s="1">
        <f>'Week 35 and 36'!J580</f>
        <v>0.14514355247550245</v>
      </c>
      <c r="C581" s="15">
        <f>'Week 48 and 49'!J580</f>
        <v>0.16664094711698338</v>
      </c>
      <c r="D581" s="9">
        <f t="shared" ref="D581:D605" si="19">(C581-B581)</f>
        <v>2.1497394641480927E-2</v>
      </c>
      <c r="E581" s="21">
        <f t="shared" si="18"/>
        <v>0.1481112614017718</v>
      </c>
    </row>
    <row r="582" spans="1:5">
      <c r="A582" s="16" t="str">
        <f>'Week 35 and 36'!A581</f>
        <v xml:space="preserve">    White alone, not Hispanic</v>
      </c>
      <c r="B582" s="1">
        <f>'Week 35 and 36'!J581</f>
        <v>5.3909327614141918E-2</v>
      </c>
      <c r="C582" s="15">
        <f>'Week 48 and 49'!J581</f>
        <v>8.6729150839554819E-2</v>
      </c>
      <c r="D582" s="9">
        <f t="shared" si="19"/>
        <v>3.2819823225412902E-2</v>
      </c>
      <c r="E582" s="21">
        <f t="shared" si="18"/>
        <v>0.6087967459049396</v>
      </c>
    </row>
    <row r="583" spans="1:5">
      <c r="A583" s="16" t="str">
        <f>'Week 35 and 36'!A582</f>
        <v xml:space="preserve">    Black alone, not Hispanic</v>
      </c>
      <c r="B583" s="1">
        <f>'Week 35 and 36'!J582</f>
        <v>0.27632754535213455</v>
      </c>
      <c r="C583" s="15">
        <f>'Week 48 and 49'!J582</f>
        <v>0.17901511049311325</v>
      </c>
      <c r="D583" s="9">
        <f t="shared" si="19"/>
        <v>-9.7312434859021302E-2</v>
      </c>
      <c r="E583" s="21">
        <f t="shared" si="18"/>
        <v>-0.35216335286086814</v>
      </c>
    </row>
    <row r="584" spans="1:5">
      <c r="A584" s="16" t="str">
        <f>'Week 35 and 36'!A583</f>
        <v xml:space="preserve">    Asian alone, not Hispanic</v>
      </c>
      <c r="B584" s="1">
        <f>'Week 35 and 36'!J583</f>
        <v>4.8985153188072506E-2</v>
      </c>
      <c r="C584" s="15">
        <f>'Week 48 and 49'!J583</f>
        <v>7.0578981823156015E-2</v>
      </c>
      <c r="D584" s="9">
        <f t="shared" si="19"/>
        <v>2.1593828635083509E-2</v>
      </c>
      <c r="E584" s="21">
        <f t="shared" si="18"/>
        <v>0.44082394827217636</v>
      </c>
    </row>
    <row r="585" spans="1:5">
      <c r="A585" s="16" t="str">
        <f>'Week 35 and 36'!A584</f>
        <v xml:space="preserve">    Two or more races + Other races, not Hispanic</v>
      </c>
      <c r="B585" s="1">
        <f>'Week 35 and 36'!J584</f>
        <v>0.12539394586134528</v>
      </c>
      <c r="C585" s="15">
        <f>'Week 48 and 49'!J584</f>
        <v>0.26888937807845464</v>
      </c>
      <c r="D585" s="9">
        <f t="shared" si="19"/>
        <v>0.14349543221710936</v>
      </c>
      <c r="E585" s="21">
        <f t="shared" si="18"/>
        <v>1.1443569402926346</v>
      </c>
    </row>
    <row r="586" spans="1:5">
      <c r="A586" s="16" t="str">
        <f>'Week 35 and 36'!A585</f>
        <v xml:space="preserve">    Children in household</v>
      </c>
      <c r="B586" s="1">
        <f>'Week 35 and 36'!J585</f>
        <v>0.15318754537573359</v>
      </c>
      <c r="C586" s="15">
        <f>'Week 48 and 49'!J585</f>
        <v>0.15260209148500886</v>
      </c>
      <c r="D586" s="9">
        <f t="shared" si="19"/>
        <v>-5.8545389072472975E-4</v>
      </c>
      <c r="E586" s="21">
        <f t="shared" si="18"/>
        <v>-3.8218112920913178E-3</v>
      </c>
    </row>
    <row r="587" spans="1:5">
      <c r="A587" s="16" t="str">
        <f>'Week 35 and 36'!A586</f>
        <v xml:space="preserve">    No children</v>
      </c>
      <c r="B587" s="1">
        <f>'Week 35 and 36'!J586</f>
        <v>8.0601664542923349E-2</v>
      </c>
      <c r="C587" s="15">
        <f>'Week 48 and 49'!J586</f>
        <v>0.12836016793863328</v>
      </c>
      <c r="D587" s="9">
        <f t="shared" si="19"/>
        <v>4.7758503395709931E-2</v>
      </c>
      <c r="E587" s="21">
        <f t="shared" si="18"/>
        <v>0.59252502620807257</v>
      </c>
    </row>
    <row r="588" spans="1:5">
      <c r="A588" s="19" t="str">
        <f>'Week 35 and 36'!A587</f>
        <v>Detroit Metro Area</v>
      </c>
      <c r="B588" s="1"/>
      <c r="C588" s="15"/>
      <c r="D588" s="9"/>
    </row>
    <row r="589" spans="1:5">
      <c r="A589" s="16" t="str">
        <f>'Week 35 and 36'!A588</f>
        <v>Total</v>
      </c>
      <c r="B589" s="1">
        <f>'Week 35 and 36'!J588</f>
        <v>8.1309851950192746E-2</v>
      </c>
      <c r="C589" s="15">
        <f>'Week 48 and 49'!J588</f>
        <v>0.11536244732002038</v>
      </c>
      <c r="D589" s="9">
        <f t="shared" si="19"/>
        <v>3.4052595369827632E-2</v>
      </c>
      <c r="E589" s="21">
        <f t="shared" si="18"/>
        <v>0.41880036124880571</v>
      </c>
    </row>
    <row r="590" spans="1:5">
      <c r="A590" s="16" t="str">
        <f>'Week 35 and 36'!A589</f>
        <v xml:space="preserve">    Hispanic or Latino (may be of any race)</v>
      </c>
      <c r="B590" s="1">
        <f>'Week 35 and 36'!J589</f>
        <v>0</v>
      </c>
      <c r="C590" s="15">
        <f>'Week 48 and 49'!J589</f>
        <v>0.18927525049203794</v>
      </c>
      <c r="D590" s="9">
        <f t="shared" si="19"/>
        <v>0.18927525049203794</v>
      </c>
      <c r="E590" s="15">
        <f>C590</f>
        <v>0.18927525049203794</v>
      </c>
    </row>
    <row r="591" spans="1:5">
      <c r="A591" s="16" t="str">
        <f>'Week 35 and 36'!A590</f>
        <v xml:space="preserve">    White alone, not Hispanic</v>
      </c>
      <c r="B591" s="1">
        <f>'Week 35 and 36'!J590</f>
        <v>5.6016098427898259E-2</v>
      </c>
      <c r="C591" s="15">
        <f>'Week 48 and 49'!J590</f>
        <v>9.4419263990032309E-2</v>
      </c>
      <c r="D591" s="9">
        <f t="shared" si="19"/>
        <v>3.8403165562134051E-2</v>
      </c>
      <c r="E591" s="21">
        <f t="shared" si="18"/>
        <v>0.68557373040832381</v>
      </c>
    </row>
    <row r="592" spans="1:5">
      <c r="A592" s="16" t="str">
        <f>'Week 35 and 36'!A591</f>
        <v xml:space="preserve">    Black alone, not Hispanic</v>
      </c>
      <c r="B592" s="1">
        <f>'Week 35 and 36'!J591</f>
        <v>0.18886870905046571</v>
      </c>
      <c r="C592" s="15">
        <f>'Week 48 and 49'!J591</f>
        <v>0.19571523652848766</v>
      </c>
      <c r="D592" s="9">
        <f t="shared" si="19"/>
        <v>6.8465274780219465E-3</v>
      </c>
      <c r="E592" s="21">
        <f t="shared" si="18"/>
        <v>3.6250194711674309E-2</v>
      </c>
    </row>
    <row r="593" spans="1:5">
      <c r="A593" s="16" t="str">
        <f>'Week 35 and 36'!A592</f>
        <v xml:space="preserve">    Asian alone, not Hispanic</v>
      </c>
      <c r="B593" s="1">
        <f>'Week 35 and 36'!J592</f>
        <v>0</v>
      </c>
      <c r="C593" s="15">
        <f>'Week 48 and 49'!J592</f>
        <v>8.1363534770444931E-2</v>
      </c>
      <c r="D593" s="9">
        <f t="shared" si="19"/>
        <v>8.1363534770444931E-2</v>
      </c>
      <c r="E593" s="15">
        <f>C593</f>
        <v>8.1363534770444931E-2</v>
      </c>
    </row>
    <row r="594" spans="1:5">
      <c r="A594" s="16" t="str">
        <f>'Week 35 and 36'!A593</f>
        <v xml:space="preserve">    Two or more races + Other races, not Hispanic</v>
      </c>
      <c r="B594" s="1">
        <f>'Week 35 and 36'!J593</f>
        <v>9.7490150299139058E-2</v>
      </c>
      <c r="C594" s="15">
        <f>'Week 48 and 49'!J593</f>
        <v>4.1310382294062052E-2</v>
      </c>
      <c r="D594" s="9">
        <f t="shared" si="19"/>
        <v>-5.6179768005077006E-2</v>
      </c>
      <c r="E594" s="21">
        <f t="shared" si="18"/>
        <v>-0.57626096413529826</v>
      </c>
    </row>
    <row r="595" spans="1:5">
      <c r="A595" s="16" t="str">
        <f>'Week 35 and 36'!A594</f>
        <v xml:space="preserve">    Children in household</v>
      </c>
      <c r="B595" s="1">
        <f>'Week 35 and 36'!J594</f>
        <v>0.1362502412133679</v>
      </c>
      <c r="C595" s="15">
        <f>'Week 48 and 49'!J594</f>
        <v>0.12547214669118917</v>
      </c>
      <c r="D595" s="9">
        <f t="shared" si="19"/>
        <v>-1.0778094522178733E-2</v>
      </c>
      <c r="E595" s="21">
        <f t="shared" si="18"/>
        <v>-7.9105140851092035E-2</v>
      </c>
    </row>
    <row r="596" spans="1:5">
      <c r="A596" s="16" t="str">
        <f>'Week 35 and 36'!A595</f>
        <v xml:space="preserve">    No children</v>
      </c>
      <c r="B596" s="1">
        <f>'Week 35 and 36'!J595</f>
        <v>5.3751619077270649E-2</v>
      </c>
      <c r="C596" s="15">
        <f>'Week 48 and 49'!J595</f>
        <v>0.10972494333939721</v>
      </c>
      <c r="D596" s="9">
        <f t="shared" si="19"/>
        <v>5.5973324262126561E-2</v>
      </c>
      <c r="E596" s="21">
        <f t="shared" si="18"/>
        <v>1.0413328049088548</v>
      </c>
    </row>
    <row r="597" spans="1:5">
      <c r="A597" s="19" t="str">
        <f>'Week 35 and 36'!A596</f>
        <v>Seattle Metro Area</v>
      </c>
      <c r="B597" s="1"/>
      <c r="C597" s="15"/>
      <c r="D597" s="9"/>
    </row>
    <row r="598" spans="1:5">
      <c r="A598" s="16" t="str">
        <f>'Week 35 and 36'!A597</f>
        <v>Total</v>
      </c>
      <c r="B598" s="1">
        <f>'Week 35 and 36'!J597</f>
        <v>5.3423790643346049E-2</v>
      </c>
      <c r="C598" s="15">
        <f>'Week 48 and 49'!J597</f>
        <v>8.058893936318394E-2</v>
      </c>
      <c r="D598" s="9">
        <f t="shared" si="19"/>
        <v>2.7165148719837891E-2</v>
      </c>
      <c r="E598" s="21">
        <f t="shared" si="18"/>
        <v>0.50848411152983808</v>
      </c>
    </row>
    <row r="599" spans="1:5">
      <c r="A599" s="16" t="str">
        <f>'Week 35 and 36'!A598</f>
        <v xml:space="preserve">    Hispanic or Latino (may be of any race)</v>
      </c>
      <c r="B599" s="1">
        <f>'Week 35 and 36'!J598</f>
        <v>8.5527109847519683E-2</v>
      </c>
      <c r="C599" s="15">
        <f>'Week 48 and 49'!J598</f>
        <v>0.11478671695626166</v>
      </c>
      <c r="D599" s="9">
        <f t="shared" si="19"/>
        <v>2.9259607108741981E-2</v>
      </c>
      <c r="E599" s="21">
        <f t="shared" si="18"/>
        <v>0.34210915300314593</v>
      </c>
    </row>
    <row r="600" spans="1:5">
      <c r="A600" s="16" t="str">
        <f>'Week 35 and 36'!A599</f>
        <v xml:space="preserve">    White alone, not Hispanic</v>
      </c>
      <c r="B600" s="1">
        <f>'Week 35 and 36'!J599</f>
        <v>4.3971215430740285E-2</v>
      </c>
      <c r="C600" s="15">
        <f>'Week 48 and 49'!J599</f>
        <v>7.2386857181081066E-2</v>
      </c>
      <c r="D600" s="9">
        <f t="shared" si="19"/>
        <v>2.8415641750340781E-2</v>
      </c>
      <c r="E600" s="21">
        <f t="shared" si="18"/>
        <v>0.64623280189056131</v>
      </c>
    </row>
    <row r="601" spans="1:5">
      <c r="A601" s="16" t="str">
        <f>'Week 35 and 36'!A600</f>
        <v xml:space="preserve">    Black alone, not Hispanic</v>
      </c>
      <c r="B601" s="1">
        <f>'Week 35 and 36'!J600</f>
        <v>4.889728595383866E-2</v>
      </c>
      <c r="C601" s="15">
        <f>'Week 48 and 49'!J600</f>
        <v>0.11474555570633736</v>
      </c>
      <c r="D601" s="9">
        <f t="shared" si="19"/>
        <v>6.5848269752498703E-2</v>
      </c>
      <c r="E601" s="21">
        <f t="shared" si="18"/>
        <v>1.3466651260493798</v>
      </c>
    </row>
    <row r="602" spans="1:5">
      <c r="A602" s="16" t="str">
        <f>'Week 35 and 36'!A601</f>
        <v xml:space="preserve">    Asian alone, not Hispanic</v>
      </c>
      <c r="B602" s="1">
        <f>'Week 35 and 36'!J601</f>
        <v>7.4797715982997906E-2</v>
      </c>
      <c r="C602" s="15">
        <f>'Week 48 and 49'!J601</f>
        <v>4.2800375713591417E-2</v>
      </c>
      <c r="D602" s="9">
        <f t="shared" si="19"/>
        <v>-3.1997340269406489E-2</v>
      </c>
      <c r="E602" s="21">
        <f t="shared" si="18"/>
        <v>-0.4277849911443784</v>
      </c>
    </row>
    <row r="603" spans="1:5">
      <c r="A603" s="16" t="str">
        <f>'Week 35 and 36'!A602</f>
        <v xml:space="preserve">    Two or more races + Other races, not Hispanic</v>
      </c>
      <c r="B603" s="1">
        <f>'Week 35 and 36'!J602</f>
        <v>5.3455606243987215E-2</v>
      </c>
      <c r="C603" s="15">
        <f>'Week 48 and 49'!J602</f>
        <v>0.13963745967838392</v>
      </c>
      <c r="D603" s="9">
        <f t="shared" si="19"/>
        <v>8.6181853434396716E-2</v>
      </c>
      <c r="E603" s="21">
        <f t="shared" si="18"/>
        <v>1.6122135635509813</v>
      </c>
    </row>
    <row r="604" spans="1:5">
      <c r="A604" s="16" t="str">
        <f>'Week 35 and 36'!A603</f>
        <v xml:space="preserve">    Children in household</v>
      </c>
      <c r="B604" s="1">
        <f>'Week 35 and 36'!J603</f>
        <v>5.5451146630160236E-2</v>
      </c>
      <c r="C604" s="15">
        <f>'Week 48 and 49'!J603</f>
        <v>0.10692260966854956</v>
      </c>
      <c r="D604" s="9">
        <f t="shared" si="19"/>
        <v>5.1471463038389328E-2</v>
      </c>
      <c r="E604" s="21">
        <f t="shared" si="18"/>
        <v>0.9282308151657529</v>
      </c>
    </row>
    <row r="605" spans="1:5">
      <c r="A605" s="16" t="str">
        <f>'Week 35 and 36'!A604</f>
        <v xml:space="preserve">    No children</v>
      </c>
      <c r="B605" s="1">
        <f>'Week 35 and 36'!J604</f>
        <v>5.2334199245956836E-2</v>
      </c>
      <c r="C605" s="15">
        <f>'Week 48 and 49'!J604</f>
        <v>6.7957727765172421E-2</v>
      </c>
      <c r="D605" s="9">
        <f t="shared" si="19"/>
        <v>1.5623528519215585E-2</v>
      </c>
      <c r="E605" s="21">
        <f t="shared" si="18"/>
        <v>0.29853382194287814</v>
      </c>
    </row>
  </sheetData>
  <mergeCells count="1">
    <mergeCell ref="A1:D1"/>
  </mergeCells>
  <conditionalFormatting sqref="D3:D605">
    <cfRule type="cellIs" dxfId="20" priority="6" operator="greaterThan">
      <formula>0</formula>
    </cfRule>
  </conditionalFormatting>
  <conditionalFormatting sqref="D3:D605">
    <cfRule type="cellIs" dxfId="19" priority="5" operator="lessThan">
      <formula>0</formula>
    </cfRule>
  </conditionalFormatting>
  <conditionalFormatting sqref="E216:E223 E225:E232 E234:E241 E243:E249 E251:E277 E279:E321 E324:E331 E333:E367 E369:E385 E387:E394 E396:E466 E468:E565 E567:E589 E591:E592 E594:E605 E3:E142 E144:E214">
    <cfRule type="cellIs" dxfId="18" priority="4" operator="greaterThan">
      <formula>0</formula>
    </cfRule>
    <cfRule type="cellIs" dxfId="17" priority="3" operator="lessThan">
      <formula>0</formula>
    </cfRule>
  </conditionalFormatting>
  <conditionalFormatting sqref="E1 E144:E1048576 E3:E142">
    <cfRule type="cellIs" dxfId="16" priority="2" operator="greaterThan">
      <formula>0</formula>
    </cfRule>
  </conditionalFormatting>
  <conditionalFormatting sqref="E4:E741">
    <cfRule type="cellIs" dxfId="15" priority="1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4"/>
  <sheetViews>
    <sheetView workbookViewId="0">
      <pane xSplit="1" topLeftCell="B1" activePane="topRight" state="frozen"/>
      <selection pane="topRight" sqref="A1:A1048576"/>
    </sheetView>
  </sheetViews>
  <sheetFormatPr defaultRowHeight="15"/>
  <cols>
    <col min="1" max="1" width="44.42578125" bestFit="1" customWidth="1"/>
    <col min="2" max="2" width="20.85546875" style="7" bestFit="1" customWidth="1"/>
    <col min="3" max="3" width="47.42578125" style="7" bestFit="1" customWidth="1"/>
    <col min="4" max="4" width="49.85546875" style="1" bestFit="1" customWidth="1"/>
    <col min="5" max="5" width="23.140625" style="7" customWidth="1"/>
    <col min="6" max="6" width="47.42578125" style="7" bestFit="1" customWidth="1"/>
    <col min="7" max="7" width="49.85546875" style="1" bestFit="1" customWidth="1"/>
    <col min="8" max="8" width="16.28515625" bestFit="1" customWidth="1"/>
    <col min="9" max="9" width="20.28515625" bestFit="1" customWidth="1"/>
    <col min="10" max="10" width="18.5703125" bestFit="1" customWidth="1"/>
  </cols>
  <sheetData>
    <row r="1" spans="1:10" ht="51" customHeight="1">
      <c r="A1" t="s">
        <v>1</v>
      </c>
      <c r="B1" s="7" t="s">
        <v>6</v>
      </c>
      <c r="C1" s="7" t="s">
        <v>7</v>
      </c>
      <c r="D1" s="1" t="s">
        <v>8</v>
      </c>
      <c r="E1" s="7" t="s">
        <v>9</v>
      </c>
      <c r="F1" s="7" t="s">
        <v>10</v>
      </c>
      <c r="G1" s="1" t="s">
        <v>11</v>
      </c>
      <c r="H1" s="2" t="s">
        <v>12</v>
      </c>
      <c r="I1" s="2" t="s">
        <v>13</v>
      </c>
      <c r="J1" s="3" t="s">
        <v>14</v>
      </c>
    </row>
    <row r="2" spans="1:10">
      <c r="A2" t="s">
        <v>15</v>
      </c>
      <c r="H2" s="4"/>
      <c r="I2" s="4"/>
      <c r="J2" s="5"/>
    </row>
    <row r="3" spans="1:10" ht="15.75">
      <c r="A3" t="s">
        <v>16</v>
      </c>
      <c r="B3" s="7">
        <v>214561208</v>
      </c>
      <c r="C3" s="7">
        <v>16726322</v>
      </c>
      <c r="D3" s="1">
        <v>7.7955946258468106E-2</v>
      </c>
      <c r="E3" s="7">
        <v>215979571</v>
      </c>
      <c r="F3" s="7">
        <v>18483790</v>
      </c>
      <c r="G3" s="1">
        <v>8.5581196010431904E-2</v>
      </c>
      <c r="H3" s="4">
        <f>SUM(B3, E3)</f>
        <v>430540779</v>
      </c>
      <c r="I3" s="4">
        <f>SUM(C3,F3)</f>
        <v>35210112</v>
      </c>
      <c r="J3" s="6">
        <f>I3/H3</f>
        <v>8.1781131352484493E-2</v>
      </c>
    </row>
    <row r="4" spans="1:10" ht="15.75">
      <c r="A4" t="s">
        <v>17</v>
      </c>
      <c r="B4" s="7">
        <v>34387285</v>
      </c>
      <c r="C4" s="7">
        <v>4404797</v>
      </c>
      <c r="D4" s="1">
        <v>0.12809377070623601</v>
      </c>
      <c r="E4" s="7">
        <v>34736720</v>
      </c>
      <c r="F4" s="7">
        <v>4655046</v>
      </c>
      <c r="G4" s="1">
        <v>0.13400937106324301</v>
      </c>
      <c r="H4" s="4">
        <f t="shared" ref="H4:H67" si="0">SUM(B4, E4)</f>
        <v>69124005</v>
      </c>
      <c r="I4" s="4">
        <f t="shared" ref="I4:I67" si="1">SUM(C4,F4)</f>
        <v>9059843</v>
      </c>
      <c r="J4" s="6">
        <f t="shared" ref="J4:J67" si="2">I4/H4</f>
        <v>0.13106652312753</v>
      </c>
    </row>
    <row r="5" spans="1:10" ht="15.75">
      <c r="A5" t="s">
        <v>18</v>
      </c>
      <c r="B5" s="7">
        <v>138011424</v>
      </c>
      <c r="C5" s="7">
        <v>7711107</v>
      </c>
      <c r="D5" s="1">
        <v>5.5872961647001E-2</v>
      </c>
      <c r="E5" s="7">
        <v>138605786</v>
      </c>
      <c r="F5" s="7">
        <v>8831030</v>
      </c>
      <c r="G5" s="1">
        <v>6.3713285389110599E-2</v>
      </c>
      <c r="H5" s="4">
        <f t="shared" si="0"/>
        <v>276617210</v>
      </c>
      <c r="I5" s="4">
        <f t="shared" si="1"/>
        <v>16542137</v>
      </c>
      <c r="J5" s="6">
        <f t="shared" si="2"/>
        <v>5.9801546693352886E-2</v>
      </c>
    </row>
    <row r="6" spans="1:10" ht="15.75">
      <c r="A6" t="s">
        <v>19</v>
      </c>
      <c r="B6" s="7">
        <v>23075971</v>
      </c>
      <c r="C6" s="7">
        <v>3267863</v>
      </c>
      <c r="D6" s="1">
        <v>0.14161323915686999</v>
      </c>
      <c r="E6" s="7">
        <v>23792706</v>
      </c>
      <c r="F6" s="7">
        <v>3639073</v>
      </c>
      <c r="G6" s="1">
        <v>0.15294910129179901</v>
      </c>
      <c r="H6" s="4">
        <f t="shared" si="0"/>
        <v>46868677</v>
      </c>
      <c r="I6" s="4">
        <f t="shared" si="1"/>
        <v>6906936</v>
      </c>
      <c r="J6" s="6">
        <f t="shared" si="2"/>
        <v>0.14736784654706597</v>
      </c>
    </row>
    <row r="7" spans="1:10" ht="15.75">
      <c r="A7" t="s">
        <v>20</v>
      </c>
      <c r="B7" s="7">
        <v>11348129</v>
      </c>
      <c r="C7" s="7">
        <v>350891</v>
      </c>
      <c r="D7" s="1">
        <v>3.09206037400526E-2</v>
      </c>
      <c r="E7" s="7">
        <v>11085744</v>
      </c>
      <c r="F7" s="7">
        <v>459540</v>
      </c>
      <c r="G7" s="1">
        <v>4.1453239403688197E-2</v>
      </c>
      <c r="H7" s="4">
        <f t="shared" si="0"/>
        <v>22433873</v>
      </c>
      <c r="I7" s="4">
        <f t="shared" si="1"/>
        <v>810431</v>
      </c>
      <c r="J7" s="6">
        <f t="shared" si="2"/>
        <v>3.6125327089085328E-2</v>
      </c>
    </row>
    <row r="8" spans="1:10" ht="15.75">
      <c r="A8" t="s">
        <v>21</v>
      </c>
      <c r="B8" s="7">
        <v>7738398</v>
      </c>
      <c r="C8" s="7">
        <v>991664</v>
      </c>
      <c r="D8" s="1">
        <v>0.12814848758102099</v>
      </c>
      <c r="E8" s="7">
        <v>7758616</v>
      </c>
      <c r="F8" s="7">
        <v>899102</v>
      </c>
      <c r="G8" s="1">
        <v>0.115884327823415</v>
      </c>
      <c r="H8" s="4">
        <f t="shared" si="0"/>
        <v>15497014</v>
      </c>
      <c r="I8" s="4">
        <f t="shared" si="1"/>
        <v>1890766</v>
      </c>
      <c r="J8" s="6">
        <f t="shared" si="2"/>
        <v>0.1220084075551587</v>
      </c>
    </row>
    <row r="9" spans="1:10" ht="15.75">
      <c r="A9" t="s">
        <v>22</v>
      </c>
      <c r="B9" s="7">
        <v>78259184</v>
      </c>
      <c r="C9" s="7">
        <v>7428283</v>
      </c>
      <c r="D9" s="1">
        <v>9.4918993788639494E-2</v>
      </c>
      <c r="E9" s="7">
        <v>79228066</v>
      </c>
      <c r="F9" s="7">
        <v>8899120</v>
      </c>
      <c r="G9" s="1">
        <v>0.112322822571486</v>
      </c>
      <c r="H9" s="4">
        <f t="shared" si="0"/>
        <v>157487250</v>
      </c>
      <c r="I9" s="4">
        <f t="shared" si="1"/>
        <v>16327403</v>
      </c>
      <c r="J9" s="6">
        <f t="shared" si="2"/>
        <v>0.10367444348669495</v>
      </c>
    </row>
    <row r="10" spans="1:10" ht="15.75">
      <c r="A10" t="s">
        <v>23</v>
      </c>
      <c r="B10" s="7">
        <v>136302023</v>
      </c>
      <c r="C10" s="7">
        <v>9298039</v>
      </c>
      <c r="D10" s="1">
        <v>6.8216441659123397E-2</v>
      </c>
      <c r="E10" s="7">
        <v>136751506</v>
      </c>
      <c r="F10" s="7">
        <v>9584671</v>
      </c>
      <c r="G10" s="1">
        <v>7.0088229960699605E-2</v>
      </c>
      <c r="H10" s="4">
        <f t="shared" si="0"/>
        <v>273053529</v>
      </c>
      <c r="I10" s="4">
        <f t="shared" si="1"/>
        <v>18882710</v>
      </c>
      <c r="J10" s="6">
        <f t="shared" si="2"/>
        <v>6.9153876418128993E-2</v>
      </c>
    </row>
    <row r="11" spans="1:10" ht="15.75">
      <c r="A11" t="s">
        <v>24</v>
      </c>
      <c r="H11" s="4"/>
      <c r="I11" s="4"/>
      <c r="J11" s="6"/>
    </row>
    <row r="12" spans="1:10" ht="15.75">
      <c r="A12" t="s">
        <v>16</v>
      </c>
      <c r="B12" s="7">
        <v>3183781</v>
      </c>
      <c r="C12" s="7">
        <v>361842</v>
      </c>
      <c r="D12" s="1">
        <v>0.11365166134228399</v>
      </c>
      <c r="E12" s="7">
        <v>3213804</v>
      </c>
      <c r="F12" s="7">
        <v>369215</v>
      </c>
      <c r="G12" s="1">
        <v>0.11488410618693599</v>
      </c>
      <c r="H12" s="4">
        <f t="shared" si="0"/>
        <v>6397585</v>
      </c>
      <c r="I12" s="4">
        <f t="shared" si="1"/>
        <v>731057</v>
      </c>
      <c r="J12" s="6">
        <f t="shared" si="2"/>
        <v>0.11427077561298521</v>
      </c>
    </row>
    <row r="13" spans="1:10" ht="15.75">
      <c r="A13" t="s">
        <v>17</v>
      </c>
      <c r="B13" s="7">
        <v>176009</v>
      </c>
      <c r="C13" s="7">
        <v>22024</v>
      </c>
      <c r="D13" s="1">
        <v>0.125129964944974</v>
      </c>
      <c r="E13" s="7">
        <v>110899</v>
      </c>
      <c r="F13" s="7">
        <v>39385</v>
      </c>
      <c r="G13" s="1">
        <v>0.35514296792576999</v>
      </c>
      <c r="H13" s="4">
        <f t="shared" si="0"/>
        <v>286908</v>
      </c>
      <c r="I13" s="4">
        <f t="shared" si="1"/>
        <v>61409</v>
      </c>
      <c r="J13" s="6">
        <f t="shared" si="2"/>
        <v>0.21403725235964141</v>
      </c>
    </row>
    <row r="14" spans="1:10" ht="15.75">
      <c r="A14" t="s">
        <v>18</v>
      </c>
      <c r="B14" s="7">
        <v>2188517</v>
      </c>
      <c r="C14" s="7">
        <v>228946</v>
      </c>
      <c r="D14" s="1">
        <v>0.104612392775564</v>
      </c>
      <c r="E14" s="7">
        <v>2245777</v>
      </c>
      <c r="F14" s="7">
        <v>229157</v>
      </c>
      <c r="G14" s="1">
        <v>0.10203907155519</v>
      </c>
      <c r="H14" s="4">
        <f t="shared" si="0"/>
        <v>4434294</v>
      </c>
      <c r="I14" s="4">
        <f t="shared" si="1"/>
        <v>458103</v>
      </c>
      <c r="J14" s="6">
        <f t="shared" si="2"/>
        <v>0.10330911752806647</v>
      </c>
    </row>
    <row r="15" spans="1:10" ht="15.75">
      <c r="A15" t="s">
        <v>19</v>
      </c>
      <c r="B15" s="7">
        <v>688247</v>
      </c>
      <c r="C15" s="7">
        <v>90872</v>
      </c>
      <c r="D15" s="1">
        <v>0.13203399360985199</v>
      </c>
      <c r="E15" s="7">
        <v>710253</v>
      </c>
      <c r="F15" s="7">
        <v>100673</v>
      </c>
      <c r="G15" s="1">
        <v>0.141742449521508</v>
      </c>
      <c r="H15" s="4">
        <f t="shared" si="0"/>
        <v>1398500</v>
      </c>
      <c r="I15" s="4">
        <f t="shared" si="1"/>
        <v>191545</v>
      </c>
      <c r="J15" s="6">
        <f t="shared" si="2"/>
        <v>0.1369646049338577</v>
      </c>
    </row>
    <row r="16" spans="1:10" ht="15.75">
      <c r="A16" t="s">
        <v>20</v>
      </c>
      <c r="B16" s="7">
        <v>55182</v>
      </c>
      <c r="C16" s="7">
        <v>13854</v>
      </c>
      <c r="D16" s="1">
        <v>0.25106012830270702</v>
      </c>
      <c r="E16" s="7">
        <v>44662</v>
      </c>
      <c r="F16" s="7">
        <v>0</v>
      </c>
      <c r="G16" s="1">
        <v>0</v>
      </c>
      <c r="H16" s="4">
        <f t="shared" si="0"/>
        <v>99844</v>
      </c>
      <c r="I16" s="4">
        <f t="shared" si="1"/>
        <v>13854</v>
      </c>
      <c r="J16" s="6">
        <f t="shared" si="2"/>
        <v>0.13875646007772124</v>
      </c>
    </row>
    <row r="17" spans="1:10" ht="15.75">
      <c r="A17" t="s">
        <v>21</v>
      </c>
      <c r="B17" s="7">
        <v>75825</v>
      </c>
      <c r="C17" s="7">
        <v>6145</v>
      </c>
      <c r="D17" s="1">
        <v>8.1041872733267295E-2</v>
      </c>
      <c r="E17" s="7">
        <v>102213</v>
      </c>
      <c r="F17" s="7">
        <v>0</v>
      </c>
      <c r="G17" s="1">
        <v>0</v>
      </c>
      <c r="H17" s="4">
        <f t="shared" si="0"/>
        <v>178038</v>
      </c>
      <c r="I17" s="4">
        <f t="shared" si="1"/>
        <v>6145</v>
      </c>
      <c r="J17" s="6">
        <f t="shared" si="2"/>
        <v>3.4515103517226663E-2</v>
      </c>
    </row>
    <row r="18" spans="1:10" ht="15.75">
      <c r="A18" t="s">
        <v>22</v>
      </c>
      <c r="B18" s="7">
        <v>1234795</v>
      </c>
      <c r="C18" s="7">
        <v>208597</v>
      </c>
      <c r="D18" s="1">
        <v>0.16893249486756901</v>
      </c>
      <c r="E18" s="7">
        <v>1073957</v>
      </c>
      <c r="F18" s="7">
        <v>110536</v>
      </c>
      <c r="G18" s="1">
        <v>0.10292404630725401</v>
      </c>
      <c r="H18" s="4">
        <f t="shared" si="0"/>
        <v>2308752</v>
      </c>
      <c r="I18" s="4">
        <f t="shared" si="1"/>
        <v>319133</v>
      </c>
      <c r="J18" s="6">
        <f t="shared" si="2"/>
        <v>0.1382274926020638</v>
      </c>
    </row>
    <row r="19" spans="1:10" ht="15.75">
      <c r="A19" t="s">
        <v>23</v>
      </c>
      <c r="B19" s="7">
        <v>1948985</v>
      </c>
      <c r="C19" s="7">
        <v>153245</v>
      </c>
      <c r="D19" s="1">
        <v>7.8628106424626101E-2</v>
      </c>
      <c r="E19" s="7">
        <v>2139847</v>
      </c>
      <c r="F19" s="7">
        <v>258679</v>
      </c>
      <c r="G19" s="1">
        <v>0.120886680215921</v>
      </c>
      <c r="H19" s="4">
        <f t="shared" si="0"/>
        <v>4088832</v>
      </c>
      <c r="I19" s="4">
        <f t="shared" si="1"/>
        <v>411924</v>
      </c>
      <c r="J19" s="6">
        <f t="shared" si="2"/>
        <v>0.10074368425995492</v>
      </c>
    </row>
    <row r="20" spans="1:10" ht="15.75">
      <c r="A20" t="s">
        <v>25</v>
      </c>
      <c r="H20" s="4"/>
      <c r="I20" s="4"/>
      <c r="J20" s="6"/>
    </row>
    <row r="21" spans="1:10" ht="15.75">
      <c r="A21" t="s">
        <v>16</v>
      </c>
      <c r="B21" s="7">
        <v>470214</v>
      </c>
      <c r="C21" s="7">
        <v>35909</v>
      </c>
      <c r="D21" s="1">
        <v>7.6367356139970297E-2</v>
      </c>
      <c r="E21" s="7">
        <v>482104</v>
      </c>
      <c r="F21" s="7">
        <v>33421</v>
      </c>
      <c r="G21" s="1">
        <v>6.9323216567379595E-2</v>
      </c>
      <c r="H21" s="4">
        <f t="shared" si="0"/>
        <v>952318</v>
      </c>
      <c r="I21" s="4">
        <f t="shared" si="1"/>
        <v>69330</v>
      </c>
      <c r="J21" s="6">
        <f t="shared" si="2"/>
        <v>7.2801312166734217E-2</v>
      </c>
    </row>
    <row r="22" spans="1:10" ht="15.75">
      <c r="A22" t="s">
        <v>17</v>
      </c>
      <c r="B22" s="7">
        <v>29860</v>
      </c>
      <c r="C22" s="7">
        <v>3204</v>
      </c>
      <c r="D22" s="1">
        <v>0.1073007367716</v>
      </c>
      <c r="E22" s="7">
        <v>31167</v>
      </c>
      <c r="F22" s="7">
        <v>1128</v>
      </c>
      <c r="G22" s="1">
        <v>3.6192126287419302E-2</v>
      </c>
      <c r="H22" s="4">
        <f t="shared" si="0"/>
        <v>61027</v>
      </c>
      <c r="I22" s="4">
        <f t="shared" si="1"/>
        <v>4332</v>
      </c>
      <c r="J22" s="6">
        <f t="shared" si="2"/>
        <v>7.0984973864027398E-2</v>
      </c>
    </row>
    <row r="23" spans="1:10" ht="15.75">
      <c r="A23" t="s">
        <v>18</v>
      </c>
      <c r="B23" s="7">
        <v>301932</v>
      </c>
      <c r="C23" s="7">
        <v>8516</v>
      </c>
      <c r="D23" s="1">
        <v>2.8205026297311898E-2</v>
      </c>
      <c r="E23" s="7">
        <v>309333</v>
      </c>
      <c r="F23" s="7">
        <v>7367</v>
      </c>
      <c r="G23" s="1">
        <v>2.3815758422153398E-2</v>
      </c>
      <c r="H23" s="4">
        <f t="shared" si="0"/>
        <v>611265</v>
      </c>
      <c r="I23" s="4">
        <f t="shared" si="1"/>
        <v>15883</v>
      </c>
      <c r="J23" s="6">
        <f t="shared" si="2"/>
        <v>2.5983820437944262E-2</v>
      </c>
    </row>
    <row r="24" spans="1:10" ht="15.75">
      <c r="A24" t="s">
        <v>19</v>
      </c>
      <c r="B24" s="7">
        <v>14008</v>
      </c>
      <c r="C24" s="7">
        <v>1597</v>
      </c>
      <c r="D24" s="1">
        <v>0.11400628212449999</v>
      </c>
      <c r="E24" s="7">
        <v>9250</v>
      </c>
      <c r="F24" s="7">
        <v>637</v>
      </c>
      <c r="G24" s="1">
        <v>6.8864864864864803E-2</v>
      </c>
      <c r="H24" s="4">
        <f t="shared" si="0"/>
        <v>23258</v>
      </c>
      <c r="I24" s="4">
        <f t="shared" si="1"/>
        <v>2234</v>
      </c>
      <c r="J24" s="6">
        <f t="shared" si="2"/>
        <v>9.6052971020724048E-2</v>
      </c>
    </row>
    <row r="25" spans="1:10" ht="15.75">
      <c r="A25" t="s">
        <v>20</v>
      </c>
      <c r="B25" s="7">
        <v>27043</v>
      </c>
      <c r="C25" s="7">
        <v>3545</v>
      </c>
      <c r="D25" s="1">
        <v>0.13108752727138201</v>
      </c>
      <c r="E25" s="7">
        <v>20718</v>
      </c>
      <c r="F25" s="7">
        <v>2209</v>
      </c>
      <c r="G25" s="1">
        <v>0.106622260835988</v>
      </c>
      <c r="H25" s="4">
        <f t="shared" si="0"/>
        <v>47761</v>
      </c>
      <c r="I25" s="4">
        <f t="shared" si="1"/>
        <v>5754</v>
      </c>
      <c r="J25" s="6">
        <f t="shared" si="2"/>
        <v>0.12047486442913674</v>
      </c>
    </row>
    <row r="26" spans="1:10" ht="15.75">
      <c r="A26" t="s">
        <v>21</v>
      </c>
      <c r="B26" s="7">
        <v>97370</v>
      </c>
      <c r="C26" s="7">
        <v>19047</v>
      </c>
      <c r="D26" s="1">
        <v>0.195614665708123</v>
      </c>
      <c r="E26" s="7">
        <v>111635</v>
      </c>
      <c r="F26" s="7">
        <v>22080</v>
      </c>
      <c r="G26" s="1">
        <v>0.19778743225690801</v>
      </c>
      <c r="H26" s="4">
        <f t="shared" si="0"/>
        <v>209005</v>
      </c>
      <c r="I26" s="4">
        <f t="shared" si="1"/>
        <v>41127</v>
      </c>
      <c r="J26" s="6">
        <f t="shared" si="2"/>
        <v>0.19677519676562763</v>
      </c>
    </row>
    <row r="27" spans="1:10" ht="15.75">
      <c r="A27" t="s">
        <v>22</v>
      </c>
      <c r="B27" s="7">
        <v>196644</v>
      </c>
      <c r="C27" s="7">
        <v>15917</v>
      </c>
      <c r="D27" s="1">
        <v>8.0943227355017106E-2</v>
      </c>
      <c r="E27" s="7">
        <v>205839</v>
      </c>
      <c r="F27" s="7">
        <v>21078</v>
      </c>
      <c r="G27" s="1">
        <v>0.10240041974552901</v>
      </c>
      <c r="H27" s="4">
        <f t="shared" si="0"/>
        <v>402483</v>
      </c>
      <c r="I27" s="4">
        <f t="shared" si="1"/>
        <v>36995</v>
      </c>
      <c r="J27" s="6">
        <f t="shared" si="2"/>
        <v>9.1916925683817707E-2</v>
      </c>
    </row>
    <row r="28" spans="1:10" ht="15.75">
      <c r="A28" t="s">
        <v>23</v>
      </c>
      <c r="B28" s="7">
        <v>273570</v>
      </c>
      <c r="C28" s="7">
        <v>19992</v>
      </c>
      <c r="D28" s="1">
        <v>7.3078188397850602E-2</v>
      </c>
      <c r="E28" s="7">
        <v>276267</v>
      </c>
      <c r="F28" s="7">
        <v>12344</v>
      </c>
      <c r="G28" s="1">
        <v>4.4681413270495497E-2</v>
      </c>
      <c r="H28" s="4">
        <f t="shared" si="0"/>
        <v>549837</v>
      </c>
      <c r="I28" s="4">
        <f t="shared" si="1"/>
        <v>32336</v>
      </c>
      <c r="J28" s="6">
        <f t="shared" si="2"/>
        <v>5.8810156464552218E-2</v>
      </c>
    </row>
    <row r="29" spans="1:10" ht="15.75">
      <c r="A29" t="s">
        <v>26</v>
      </c>
      <c r="H29" s="4"/>
      <c r="I29" s="4"/>
      <c r="J29" s="6"/>
    </row>
    <row r="30" spans="1:10" ht="15.75">
      <c r="A30" t="s">
        <v>16</v>
      </c>
      <c r="B30" s="7">
        <v>5069798</v>
      </c>
      <c r="C30" s="7">
        <v>305933</v>
      </c>
      <c r="D30" s="1">
        <v>6.0344218842644202E-2</v>
      </c>
      <c r="E30" s="7">
        <v>5011501</v>
      </c>
      <c r="F30" s="7">
        <v>381256</v>
      </c>
      <c r="G30" s="1">
        <v>7.6076209502901407E-2</v>
      </c>
      <c r="H30" s="4">
        <f t="shared" si="0"/>
        <v>10081299</v>
      </c>
      <c r="I30" s="4">
        <f t="shared" si="1"/>
        <v>687189</v>
      </c>
      <c r="J30" s="6">
        <f t="shared" si="2"/>
        <v>6.8164727581237303E-2</v>
      </c>
    </row>
    <row r="31" spans="1:10" ht="15.75">
      <c r="A31" t="s">
        <v>17</v>
      </c>
      <c r="B31" s="7">
        <v>1433969</v>
      </c>
      <c r="C31" s="7">
        <v>135570</v>
      </c>
      <c r="D31" s="1">
        <v>9.4541792744473496E-2</v>
      </c>
      <c r="E31" s="7">
        <v>1448149</v>
      </c>
      <c r="F31" s="7">
        <v>169716</v>
      </c>
      <c r="G31" s="1">
        <v>0.117195122877549</v>
      </c>
      <c r="H31" s="4">
        <f t="shared" si="0"/>
        <v>2882118</v>
      </c>
      <c r="I31" s="4">
        <f t="shared" si="1"/>
        <v>305286</v>
      </c>
      <c r="J31" s="6">
        <f t="shared" si="2"/>
        <v>0.10592418492233836</v>
      </c>
    </row>
    <row r="32" spans="1:10" ht="15.75">
      <c r="A32" t="s">
        <v>18</v>
      </c>
      <c r="B32" s="7">
        <v>3009951</v>
      </c>
      <c r="C32" s="7">
        <v>113876</v>
      </c>
      <c r="D32" s="1">
        <v>3.78331740284144E-2</v>
      </c>
      <c r="E32" s="7">
        <v>2928276</v>
      </c>
      <c r="F32" s="7">
        <v>180119</v>
      </c>
      <c r="G32" s="1">
        <v>6.1510253814872601E-2</v>
      </c>
      <c r="H32" s="4">
        <f t="shared" si="0"/>
        <v>5938227</v>
      </c>
      <c r="I32" s="4">
        <f t="shared" si="1"/>
        <v>293995</v>
      </c>
      <c r="J32" s="6">
        <f t="shared" si="2"/>
        <v>4.9508885396263899E-2</v>
      </c>
    </row>
    <row r="33" spans="1:10" ht="15.75">
      <c r="A33" t="s">
        <v>19</v>
      </c>
      <c r="B33" s="7">
        <v>171572</v>
      </c>
      <c r="C33" s="7">
        <v>16583</v>
      </c>
      <c r="D33" s="1">
        <v>9.6653300072272796E-2</v>
      </c>
      <c r="E33" s="7">
        <v>163949</v>
      </c>
      <c r="F33" s="7">
        <v>17477</v>
      </c>
      <c r="G33" s="1">
        <v>0.106600223240153</v>
      </c>
      <c r="H33" s="4">
        <f t="shared" si="0"/>
        <v>335521</v>
      </c>
      <c r="I33" s="4">
        <f t="shared" si="1"/>
        <v>34060</v>
      </c>
      <c r="J33" s="6">
        <f t="shared" si="2"/>
        <v>0.10151376515925978</v>
      </c>
    </row>
    <row r="34" spans="1:10" ht="15.75">
      <c r="A34" t="s">
        <v>20</v>
      </c>
      <c r="B34" s="7">
        <v>175441</v>
      </c>
      <c r="C34" s="7">
        <v>5438</v>
      </c>
      <c r="D34" s="1">
        <v>3.0996175352397601E-2</v>
      </c>
      <c r="E34" s="7">
        <v>172539</v>
      </c>
      <c r="F34" s="7">
        <v>1056</v>
      </c>
      <c r="G34" s="1">
        <v>6.1203553979100296E-3</v>
      </c>
      <c r="H34" s="4">
        <f t="shared" si="0"/>
        <v>347980</v>
      </c>
      <c r="I34" s="4">
        <f t="shared" si="1"/>
        <v>6494</v>
      </c>
      <c r="J34" s="6">
        <f t="shared" si="2"/>
        <v>1.8661992068509683E-2</v>
      </c>
    </row>
    <row r="35" spans="1:10" ht="15.75">
      <c r="A35" t="s">
        <v>21</v>
      </c>
      <c r="B35" s="7">
        <v>278865</v>
      </c>
      <c r="C35" s="7">
        <v>34466</v>
      </c>
      <c r="D35" s="1">
        <v>0.123593853656787</v>
      </c>
      <c r="E35" s="7">
        <v>298588</v>
      </c>
      <c r="F35" s="7">
        <v>12888</v>
      </c>
      <c r="G35" s="1">
        <v>4.3163154580894002E-2</v>
      </c>
      <c r="H35" s="4">
        <f t="shared" si="0"/>
        <v>577453</v>
      </c>
      <c r="I35" s="4">
        <f t="shared" si="1"/>
        <v>47354</v>
      </c>
      <c r="J35" s="6">
        <f t="shared" si="2"/>
        <v>8.2004942393580083E-2</v>
      </c>
    </row>
    <row r="36" spans="1:10" ht="15.75">
      <c r="A36" t="s">
        <v>22</v>
      </c>
      <c r="B36" s="7">
        <v>1787218</v>
      </c>
      <c r="C36" s="7">
        <v>117030</v>
      </c>
      <c r="D36" s="1">
        <v>6.5481659204417106E-2</v>
      </c>
      <c r="E36" s="7">
        <v>1839388</v>
      </c>
      <c r="F36" s="7">
        <v>203528</v>
      </c>
      <c r="G36" s="1">
        <v>0.11064984657940501</v>
      </c>
      <c r="H36" s="4">
        <f t="shared" si="0"/>
        <v>3626606</v>
      </c>
      <c r="I36" s="4">
        <f t="shared" si="1"/>
        <v>320558</v>
      </c>
      <c r="J36" s="6">
        <f t="shared" si="2"/>
        <v>8.839063300507416E-2</v>
      </c>
    </row>
    <row r="37" spans="1:10" ht="15.75">
      <c r="A37" t="s">
        <v>23</v>
      </c>
      <c r="B37" s="7">
        <v>3282580</v>
      </c>
      <c r="C37" s="7">
        <v>188903</v>
      </c>
      <c r="D37" s="1">
        <v>5.7547112332372703E-2</v>
      </c>
      <c r="E37" s="7">
        <v>3172113</v>
      </c>
      <c r="F37" s="7">
        <v>177728</v>
      </c>
      <c r="G37" s="1">
        <v>5.6028268854230602E-2</v>
      </c>
      <c r="H37" s="4">
        <f t="shared" si="0"/>
        <v>6454693</v>
      </c>
      <c r="I37" s="4">
        <f t="shared" si="1"/>
        <v>366631</v>
      </c>
      <c r="J37" s="6">
        <f t="shared" si="2"/>
        <v>5.6800687499777291E-2</v>
      </c>
    </row>
    <row r="38" spans="1:10" ht="15.75">
      <c r="A38" t="s">
        <v>27</v>
      </c>
      <c r="H38" s="4"/>
      <c r="I38" s="4"/>
      <c r="J38" s="6"/>
    </row>
    <row r="39" spans="1:10" ht="15.75">
      <c r="A39" t="s">
        <v>16</v>
      </c>
      <c r="B39" s="7">
        <v>1943601</v>
      </c>
      <c r="C39" s="7">
        <v>204790</v>
      </c>
      <c r="D39" s="1">
        <v>0.10536627630876901</v>
      </c>
      <c r="E39" s="7">
        <v>2020621</v>
      </c>
      <c r="F39" s="7">
        <v>265636</v>
      </c>
      <c r="G39" s="1">
        <v>0.131462555323338</v>
      </c>
      <c r="H39" s="4">
        <f t="shared" si="0"/>
        <v>3964222</v>
      </c>
      <c r="I39" s="4">
        <f t="shared" si="1"/>
        <v>470426</v>
      </c>
      <c r="J39" s="6">
        <f t="shared" si="2"/>
        <v>0.1186679252574654</v>
      </c>
    </row>
    <row r="40" spans="1:10" ht="15.75">
      <c r="A40" t="s">
        <v>17</v>
      </c>
      <c r="B40" s="7">
        <v>103127</v>
      </c>
      <c r="C40" s="7">
        <v>16570</v>
      </c>
      <c r="D40" s="1">
        <v>0.160675671744547</v>
      </c>
      <c r="E40" s="7">
        <v>83603</v>
      </c>
      <c r="F40" s="7">
        <v>15954</v>
      </c>
      <c r="G40" s="1">
        <v>0.19083047259069599</v>
      </c>
      <c r="H40" s="4">
        <f t="shared" si="0"/>
        <v>186730</v>
      </c>
      <c r="I40" s="4">
        <f t="shared" si="1"/>
        <v>32524</v>
      </c>
      <c r="J40" s="6">
        <f t="shared" si="2"/>
        <v>0.17417661864724468</v>
      </c>
    </row>
    <row r="41" spans="1:10" ht="15.75">
      <c r="A41" t="s">
        <v>18</v>
      </c>
      <c r="B41" s="7">
        <v>1551293</v>
      </c>
      <c r="C41" s="7">
        <v>127889</v>
      </c>
      <c r="D41" s="1">
        <v>8.2440261124107406E-2</v>
      </c>
      <c r="E41" s="7">
        <v>1584534</v>
      </c>
      <c r="F41" s="7">
        <v>178937</v>
      </c>
      <c r="G41" s="1">
        <v>0.11292720762066299</v>
      </c>
      <c r="H41" s="4">
        <f t="shared" si="0"/>
        <v>3135827</v>
      </c>
      <c r="I41" s="4">
        <f t="shared" si="1"/>
        <v>306826</v>
      </c>
      <c r="J41" s="6">
        <f t="shared" si="2"/>
        <v>9.7845321186404738E-2</v>
      </c>
    </row>
    <row r="42" spans="1:10" ht="15.75">
      <c r="A42" t="s">
        <v>19</v>
      </c>
      <c r="B42" s="7">
        <v>187280</v>
      </c>
      <c r="C42" s="7">
        <v>37764</v>
      </c>
      <c r="D42" s="1">
        <v>0.20164459632635601</v>
      </c>
      <c r="E42" s="7">
        <v>259479</v>
      </c>
      <c r="F42" s="7">
        <v>54640</v>
      </c>
      <c r="G42" s="1">
        <v>0.210575807676151</v>
      </c>
      <c r="H42" s="4">
        <f t="shared" si="0"/>
        <v>446759</v>
      </c>
      <c r="I42" s="4">
        <f t="shared" si="1"/>
        <v>92404</v>
      </c>
      <c r="J42" s="6">
        <f t="shared" si="2"/>
        <v>0.20683187132212222</v>
      </c>
    </row>
    <row r="43" spans="1:10" ht="15.75">
      <c r="A43" t="s">
        <v>20</v>
      </c>
      <c r="B43" s="7">
        <v>17105</v>
      </c>
      <c r="C43" s="7">
        <v>0</v>
      </c>
      <c r="D43" s="1">
        <v>0</v>
      </c>
      <c r="E43" s="7">
        <v>10342</v>
      </c>
      <c r="F43" s="7">
        <v>0</v>
      </c>
      <c r="G43" s="1">
        <v>0</v>
      </c>
      <c r="H43" s="4">
        <f t="shared" si="0"/>
        <v>27447</v>
      </c>
      <c r="I43" s="4">
        <f t="shared" si="1"/>
        <v>0</v>
      </c>
      <c r="J43" s="6">
        <f t="shared" si="2"/>
        <v>0</v>
      </c>
    </row>
    <row r="44" spans="1:10" ht="15.75">
      <c r="A44" t="s">
        <v>21</v>
      </c>
      <c r="B44" s="7">
        <v>84797</v>
      </c>
      <c r="C44" s="7">
        <v>22567</v>
      </c>
      <c r="D44" s="1">
        <v>0.26612969798459801</v>
      </c>
      <c r="E44" s="7">
        <v>82663</v>
      </c>
      <c r="F44" s="7">
        <v>16105</v>
      </c>
      <c r="G44" s="1">
        <v>0.19482718991568099</v>
      </c>
      <c r="H44" s="4">
        <f t="shared" si="0"/>
        <v>167460</v>
      </c>
      <c r="I44" s="4">
        <f t="shared" si="1"/>
        <v>38672</v>
      </c>
      <c r="J44" s="6">
        <f t="shared" si="2"/>
        <v>0.23093276006210439</v>
      </c>
    </row>
    <row r="45" spans="1:10" ht="15.75">
      <c r="A45" t="s">
        <v>22</v>
      </c>
      <c r="B45" s="7">
        <v>744645</v>
      </c>
      <c r="C45" s="7">
        <v>61324</v>
      </c>
      <c r="D45" s="1">
        <v>8.2353336153469098E-2</v>
      </c>
      <c r="E45" s="7">
        <v>768730</v>
      </c>
      <c r="F45" s="7">
        <v>120757</v>
      </c>
      <c r="G45" s="1">
        <v>0.157086363222457</v>
      </c>
      <c r="H45" s="4">
        <f t="shared" si="0"/>
        <v>1513375</v>
      </c>
      <c r="I45" s="4">
        <f t="shared" si="1"/>
        <v>182081</v>
      </c>
      <c r="J45" s="6">
        <f t="shared" si="2"/>
        <v>0.12031452878500042</v>
      </c>
    </row>
    <row r="46" spans="1:10" ht="15.75">
      <c r="A46" t="s">
        <v>23</v>
      </c>
      <c r="B46" s="7">
        <v>1198956</v>
      </c>
      <c r="C46" s="7">
        <v>143466</v>
      </c>
      <c r="D46" s="1">
        <v>0.119659103419975</v>
      </c>
      <c r="E46" s="7">
        <v>1251891</v>
      </c>
      <c r="F46" s="7">
        <v>144879</v>
      </c>
      <c r="G46" s="1">
        <v>0.115728126490245</v>
      </c>
      <c r="H46" s="4">
        <f t="shared" si="0"/>
        <v>2450847</v>
      </c>
      <c r="I46" s="4">
        <f t="shared" si="1"/>
        <v>288345</v>
      </c>
      <c r="J46" s="6">
        <f t="shared" si="2"/>
        <v>0.11765116304689767</v>
      </c>
    </row>
    <row r="47" spans="1:10" ht="15.75">
      <c r="A47" t="s">
        <v>28</v>
      </c>
      <c r="H47" s="4"/>
      <c r="I47" s="4"/>
      <c r="J47" s="6"/>
    </row>
    <row r="48" spans="1:10" ht="15.75">
      <c r="A48" t="s">
        <v>16</v>
      </c>
      <c r="B48" s="7">
        <v>25138176</v>
      </c>
      <c r="C48" s="7">
        <v>2130052</v>
      </c>
      <c r="D48" s="1">
        <v>8.4733753156951405E-2</v>
      </c>
      <c r="E48" s="7">
        <v>25685585</v>
      </c>
      <c r="F48" s="7">
        <v>2290918</v>
      </c>
      <c r="G48" s="1">
        <v>8.9190804881414995E-2</v>
      </c>
      <c r="H48" s="4">
        <f t="shared" si="0"/>
        <v>50823761</v>
      </c>
      <c r="I48" s="4">
        <f t="shared" si="1"/>
        <v>4420970</v>
      </c>
      <c r="J48" s="6">
        <f t="shared" si="2"/>
        <v>8.6986281869222554E-2</v>
      </c>
    </row>
    <row r="49" spans="1:10" ht="15.75">
      <c r="A49" t="s">
        <v>17</v>
      </c>
      <c r="B49" s="7">
        <v>8927469</v>
      </c>
      <c r="C49" s="7">
        <v>1223471</v>
      </c>
      <c r="D49" s="1">
        <v>0.137045673303374</v>
      </c>
      <c r="E49" s="7">
        <v>9015419</v>
      </c>
      <c r="F49" s="7">
        <v>1468328</v>
      </c>
      <c r="G49" s="1">
        <v>0.162868525578234</v>
      </c>
      <c r="H49" s="4">
        <f t="shared" si="0"/>
        <v>17942888</v>
      </c>
      <c r="I49" s="4">
        <f t="shared" si="1"/>
        <v>2691799</v>
      </c>
      <c r="J49" s="6">
        <f t="shared" si="2"/>
        <v>0.15002038690761488</v>
      </c>
    </row>
    <row r="50" spans="1:10" ht="15.75">
      <c r="A50" t="s">
        <v>18</v>
      </c>
      <c r="B50" s="7">
        <v>10108532</v>
      </c>
      <c r="C50" s="7">
        <v>512318</v>
      </c>
      <c r="D50" s="1">
        <v>5.0681740929345603E-2</v>
      </c>
      <c r="E50" s="7">
        <v>10403765</v>
      </c>
      <c r="F50" s="7">
        <v>433118</v>
      </c>
      <c r="G50" s="1">
        <v>4.1630890355558697E-2</v>
      </c>
      <c r="H50" s="4">
        <f t="shared" si="0"/>
        <v>20512297</v>
      </c>
      <c r="I50" s="4">
        <f t="shared" si="1"/>
        <v>945436</v>
      </c>
      <c r="J50" s="6">
        <f t="shared" si="2"/>
        <v>4.6091181304560871E-2</v>
      </c>
    </row>
    <row r="51" spans="1:10" ht="15.75">
      <c r="A51" t="s">
        <v>19</v>
      </c>
      <c r="B51" s="7">
        <v>1320330</v>
      </c>
      <c r="C51" s="7">
        <v>189297</v>
      </c>
      <c r="D51" s="1">
        <v>0.14337097543795799</v>
      </c>
      <c r="E51" s="7">
        <v>1340241</v>
      </c>
      <c r="F51" s="7">
        <v>184514</v>
      </c>
      <c r="G51" s="1">
        <v>0.13767225446766601</v>
      </c>
      <c r="H51" s="4">
        <f t="shared" si="0"/>
        <v>2660571</v>
      </c>
      <c r="I51" s="4">
        <f t="shared" si="1"/>
        <v>373811</v>
      </c>
      <c r="J51" s="6">
        <f t="shared" si="2"/>
        <v>0.14050029110292489</v>
      </c>
    </row>
    <row r="52" spans="1:10" ht="15.75">
      <c r="A52" t="s">
        <v>20</v>
      </c>
      <c r="B52" s="7">
        <v>3751196</v>
      </c>
      <c r="C52" s="7">
        <v>83057</v>
      </c>
      <c r="D52" s="1">
        <v>2.21414716799655E-2</v>
      </c>
      <c r="E52" s="7">
        <v>3779420</v>
      </c>
      <c r="F52" s="7">
        <v>134500</v>
      </c>
      <c r="G52" s="1">
        <v>3.5587471093448203E-2</v>
      </c>
      <c r="H52" s="4">
        <f t="shared" si="0"/>
        <v>7530616</v>
      </c>
      <c r="I52" s="4">
        <f t="shared" si="1"/>
        <v>217557</v>
      </c>
      <c r="J52" s="6">
        <f t="shared" si="2"/>
        <v>2.8889668521140902E-2</v>
      </c>
    </row>
    <row r="53" spans="1:10" ht="15.75">
      <c r="A53" t="s">
        <v>21</v>
      </c>
      <c r="B53" s="7">
        <v>1030649</v>
      </c>
      <c r="C53" s="7">
        <v>121909</v>
      </c>
      <c r="D53" s="1">
        <v>0.118283722198342</v>
      </c>
      <c r="E53" s="7">
        <v>1146741</v>
      </c>
      <c r="F53" s="7">
        <v>70459</v>
      </c>
      <c r="G53" s="1">
        <v>6.1442819259100299E-2</v>
      </c>
      <c r="H53" s="4">
        <f t="shared" si="0"/>
        <v>2177390</v>
      </c>
      <c r="I53" s="4">
        <f t="shared" si="1"/>
        <v>192368</v>
      </c>
      <c r="J53" s="6">
        <f t="shared" si="2"/>
        <v>8.8347976246790888E-2</v>
      </c>
    </row>
    <row r="54" spans="1:10" ht="15.75">
      <c r="A54" t="s">
        <v>22</v>
      </c>
      <c r="B54" s="7">
        <v>9946943</v>
      </c>
      <c r="C54" s="7">
        <v>1054748</v>
      </c>
      <c r="D54" s="1">
        <v>0.106037402647225</v>
      </c>
      <c r="E54" s="7">
        <v>10236485</v>
      </c>
      <c r="F54" s="7">
        <v>1343260</v>
      </c>
      <c r="G54" s="1">
        <v>0.13122277813135999</v>
      </c>
      <c r="H54" s="4">
        <f t="shared" si="0"/>
        <v>20183428</v>
      </c>
      <c r="I54" s="4">
        <f t="shared" si="1"/>
        <v>2398008</v>
      </c>
      <c r="J54" s="6">
        <f t="shared" si="2"/>
        <v>0.1188107391866238</v>
      </c>
    </row>
    <row r="55" spans="1:10" ht="15.75">
      <c r="A55" t="s">
        <v>23</v>
      </c>
      <c r="B55" s="7">
        <v>15191232</v>
      </c>
      <c r="C55" s="7">
        <v>1075304</v>
      </c>
      <c r="D55" s="1">
        <v>7.0784515699582495E-2</v>
      </c>
      <c r="E55" s="7">
        <v>15449100</v>
      </c>
      <c r="F55" s="7">
        <v>947659</v>
      </c>
      <c r="G55" s="1">
        <v>6.1340725349696701E-2</v>
      </c>
      <c r="H55" s="4">
        <f t="shared" si="0"/>
        <v>30640332</v>
      </c>
      <c r="I55" s="4">
        <f t="shared" si="1"/>
        <v>2022963</v>
      </c>
      <c r="J55" s="6">
        <f t="shared" si="2"/>
        <v>6.602288121421139E-2</v>
      </c>
    </row>
    <row r="56" spans="1:10" ht="15.75">
      <c r="A56" t="s">
        <v>29</v>
      </c>
      <c r="H56" s="4"/>
      <c r="I56" s="4"/>
      <c r="J56" s="6"/>
    </row>
    <row r="57" spans="1:10" ht="15.75">
      <c r="A57" t="s">
        <v>16</v>
      </c>
      <c r="B57" s="7">
        <v>4069797</v>
      </c>
      <c r="C57" s="7">
        <v>361219</v>
      </c>
      <c r="D57" s="1">
        <v>8.8756023949106005E-2</v>
      </c>
      <c r="E57" s="7">
        <v>4073706</v>
      </c>
      <c r="F57" s="7">
        <v>263228</v>
      </c>
      <c r="G57" s="1">
        <v>6.4616346884139406E-2</v>
      </c>
      <c r="H57" s="4">
        <f t="shared" si="0"/>
        <v>8143503</v>
      </c>
      <c r="I57" s="4">
        <f t="shared" si="1"/>
        <v>624447</v>
      </c>
      <c r="J57" s="6">
        <f t="shared" si="2"/>
        <v>7.6680391718404226E-2</v>
      </c>
    </row>
    <row r="58" spans="1:10" ht="15.75">
      <c r="A58" t="s">
        <v>17</v>
      </c>
      <c r="B58" s="7">
        <v>755487</v>
      </c>
      <c r="C58" s="7">
        <v>148335</v>
      </c>
      <c r="D58" s="1">
        <v>0.19634355058392799</v>
      </c>
      <c r="E58" s="7">
        <v>755832</v>
      </c>
      <c r="F58" s="7">
        <v>104415</v>
      </c>
      <c r="G58" s="1">
        <v>0.138145778426952</v>
      </c>
      <c r="H58" s="4">
        <f t="shared" si="0"/>
        <v>1511319</v>
      </c>
      <c r="I58" s="4">
        <f t="shared" si="1"/>
        <v>252750</v>
      </c>
      <c r="J58" s="6">
        <f t="shared" si="2"/>
        <v>0.16723802188684189</v>
      </c>
    </row>
    <row r="59" spans="1:10" ht="15.75">
      <c r="A59" t="s">
        <v>18</v>
      </c>
      <c r="B59" s="7">
        <v>2903004</v>
      </c>
      <c r="C59" s="7">
        <v>141885</v>
      </c>
      <c r="D59" s="1">
        <v>4.8875234067882703E-2</v>
      </c>
      <c r="E59" s="7">
        <v>2923671</v>
      </c>
      <c r="F59" s="7">
        <v>135490</v>
      </c>
      <c r="G59" s="1">
        <v>4.63424236174316E-2</v>
      </c>
      <c r="H59" s="4">
        <f t="shared" si="0"/>
        <v>5826675</v>
      </c>
      <c r="I59" s="4">
        <f t="shared" si="1"/>
        <v>277375</v>
      </c>
      <c r="J59" s="6">
        <f t="shared" si="2"/>
        <v>4.7604336950319008E-2</v>
      </c>
    </row>
    <row r="60" spans="1:10" ht="15.75">
      <c r="A60" t="s">
        <v>19</v>
      </c>
      <c r="B60" s="7">
        <v>105339</v>
      </c>
      <c r="C60" s="7">
        <v>16101</v>
      </c>
      <c r="D60" s="1">
        <v>0.15284937202745399</v>
      </c>
      <c r="E60" s="7">
        <v>120224</v>
      </c>
      <c r="F60" s="7">
        <v>21687</v>
      </c>
      <c r="G60" s="1">
        <v>0.18038827521959</v>
      </c>
      <c r="H60" s="4">
        <f t="shared" si="0"/>
        <v>225563</v>
      </c>
      <c r="I60" s="4">
        <f t="shared" si="1"/>
        <v>37788</v>
      </c>
      <c r="J60" s="6">
        <f t="shared" si="2"/>
        <v>0.16752747569415197</v>
      </c>
    </row>
    <row r="61" spans="1:10" ht="15.75">
      <c r="A61" t="s">
        <v>20</v>
      </c>
      <c r="B61" s="7">
        <v>114441</v>
      </c>
      <c r="C61" s="7">
        <v>2218</v>
      </c>
      <c r="D61" s="1">
        <v>1.9381165840913601E-2</v>
      </c>
      <c r="E61" s="7">
        <v>122478</v>
      </c>
      <c r="F61" s="7">
        <v>0</v>
      </c>
      <c r="G61" s="1">
        <v>0</v>
      </c>
      <c r="H61" s="4">
        <f t="shared" si="0"/>
        <v>236919</v>
      </c>
      <c r="I61" s="4">
        <f t="shared" si="1"/>
        <v>2218</v>
      </c>
      <c r="J61" s="6">
        <f t="shared" si="2"/>
        <v>9.3618494084476127E-3</v>
      </c>
    </row>
    <row r="62" spans="1:10" ht="15.75">
      <c r="A62" t="s">
        <v>21</v>
      </c>
      <c r="B62" s="7">
        <v>191526</v>
      </c>
      <c r="C62" s="7">
        <v>52680</v>
      </c>
      <c r="D62" s="1">
        <v>0.27505403966041098</v>
      </c>
      <c r="E62" s="7">
        <v>151500</v>
      </c>
      <c r="F62" s="7">
        <v>1636</v>
      </c>
      <c r="G62" s="1">
        <v>1.07986798679867E-2</v>
      </c>
      <c r="H62" s="4">
        <f t="shared" si="0"/>
        <v>343026</v>
      </c>
      <c r="I62" s="4">
        <f t="shared" si="1"/>
        <v>54316</v>
      </c>
      <c r="J62" s="6">
        <f t="shared" si="2"/>
        <v>0.15834368240308314</v>
      </c>
    </row>
    <row r="63" spans="1:10" ht="15.75">
      <c r="A63" t="s">
        <v>22</v>
      </c>
      <c r="B63" s="7">
        <v>1300258</v>
      </c>
      <c r="C63" s="7">
        <v>76231</v>
      </c>
      <c r="D63" s="1">
        <v>5.8627595446442103E-2</v>
      </c>
      <c r="E63" s="7">
        <v>1335034</v>
      </c>
      <c r="F63" s="7">
        <v>106309</v>
      </c>
      <c r="G63" s="1">
        <v>7.9630181703237504E-2</v>
      </c>
      <c r="H63" s="4">
        <f t="shared" si="0"/>
        <v>2635292</v>
      </c>
      <c r="I63" s="4">
        <f t="shared" si="1"/>
        <v>182540</v>
      </c>
      <c r="J63" s="6">
        <f t="shared" si="2"/>
        <v>6.9267466375642628E-2</v>
      </c>
    </row>
    <row r="64" spans="1:10" ht="15.75">
      <c r="A64" t="s">
        <v>23</v>
      </c>
      <c r="B64" s="7">
        <v>2769539</v>
      </c>
      <c r="C64" s="7">
        <v>284988</v>
      </c>
      <c r="D64" s="1">
        <v>0.10290087989372899</v>
      </c>
      <c r="E64" s="7">
        <v>2738671</v>
      </c>
      <c r="F64" s="7">
        <v>156918</v>
      </c>
      <c r="G64" s="1">
        <v>5.7297134266949101E-2</v>
      </c>
      <c r="H64" s="4">
        <f t="shared" si="0"/>
        <v>5508210</v>
      </c>
      <c r="I64" s="4">
        <f t="shared" si="1"/>
        <v>441906</v>
      </c>
      <c r="J64" s="6">
        <f t="shared" si="2"/>
        <v>8.0226788738991431E-2</v>
      </c>
    </row>
    <row r="65" spans="1:10" ht="15.75">
      <c r="A65" t="s">
        <v>30</v>
      </c>
      <c r="H65" s="4"/>
      <c r="I65" s="4"/>
      <c r="J65" s="6"/>
    </row>
    <row r="66" spans="1:10" ht="15.75">
      <c r="A66" t="s">
        <v>16</v>
      </c>
      <c r="B66" s="7">
        <v>2365306</v>
      </c>
      <c r="C66" s="7">
        <v>215314</v>
      </c>
      <c r="D66" s="1">
        <v>9.1030082365664303E-2</v>
      </c>
      <c r="E66" s="7">
        <v>2304299</v>
      </c>
      <c r="F66" s="7">
        <v>167280</v>
      </c>
      <c r="G66" s="1">
        <v>7.2594745733951999E-2</v>
      </c>
      <c r="H66" s="4">
        <f t="shared" si="0"/>
        <v>4669605</v>
      </c>
      <c r="I66" s="4">
        <f t="shared" si="1"/>
        <v>382594</v>
      </c>
      <c r="J66" s="6">
        <f t="shared" si="2"/>
        <v>8.1932840143866564E-2</v>
      </c>
    </row>
    <row r="67" spans="1:10" ht="15.75">
      <c r="A67" t="s">
        <v>17</v>
      </c>
      <c r="B67" s="7">
        <v>340011</v>
      </c>
      <c r="C67" s="7">
        <v>63148</v>
      </c>
      <c r="D67" s="1">
        <v>0.185723403066371</v>
      </c>
      <c r="E67" s="7">
        <v>306891</v>
      </c>
      <c r="F67" s="7">
        <v>48183</v>
      </c>
      <c r="G67" s="1">
        <v>0.15700362669481999</v>
      </c>
      <c r="H67" s="4">
        <f t="shared" si="0"/>
        <v>646902</v>
      </c>
      <c r="I67" s="4">
        <f t="shared" si="1"/>
        <v>111331</v>
      </c>
      <c r="J67" s="6">
        <f t="shared" si="2"/>
        <v>0.17209871046928282</v>
      </c>
    </row>
    <row r="68" spans="1:10" ht="15.75">
      <c r="A68" t="s">
        <v>18</v>
      </c>
      <c r="B68" s="7">
        <v>1639738</v>
      </c>
      <c r="C68" s="7">
        <v>101710</v>
      </c>
      <c r="D68" s="1">
        <v>6.2028202066427597E-2</v>
      </c>
      <c r="E68" s="7">
        <v>1662707</v>
      </c>
      <c r="F68" s="7">
        <v>97142</v>
      </c>
      <c r="G68" s="1">
        <v>5.8424003748104698E-2</v>
      </c>
      <c r="H68" s="4">
        <f t="shared" ref="H68:H131" si="3">SUM(B68, E68)</f>
        <v>3302445</v>
      </c>
      <c r="I68" s="4">
        <f t="shared" ref="I68:I131" si="4">SUM(C68,F68)</f>
        <v>198852</v>
      </c>
      <c r="J68" s="6">
        <f t="shared" ref="J68:J131" si="5">I68/H68</f>
        <v>6.0213569037485863E-2</v>
      </c>
    </row>
    <row r="69" spans="1:10" ht="15.75">
      <c r="A69" t="s">
        <v>19</v>
      </c>
      <c r="B69" s="7">
        <v>223842</v>
      </c>
      <c r="C69" s="7">
        <v>31947</v>
      </c>
      <c r="D69" s="1">
        <v>0.142721205135765</v>
      </c>
      <c r="E69" s="7">
        <v>183585</v>
      </c>
      <c r="F69" s="7">
        <v>9641</v>
      </c>
      <c r="G69" s="1">
        <v>5.2515183702372098E-2</v>
      </c>
      <c r="H69" s="4">
        <f t="shared" si="3"/>
        <v>407427</v>
      </c>
      <c r="I69" s="4">
        <f t="shared" si="4"/>
        <v>41588</v>
      </c>
      <c r="J69" s="6">
        <f t="shared" si="5"/>
        <v>0.10207472749719582</v>
      </c>
    </row>
    <row r="70" spans="1:10" ht="15.75">
      <c r="A70" t="s">
        <v>20</v>
      </c>
      <c r="B70" s="7">
        <v>88504</v>
      </c>
      <c r="C70" s="7">
        <v>17130</v>
      </c>
      <c r="D70" s="1">
        <v>0.19355057398535599</v>
      </c>
      <c r="E70" s="7">
        <v>100919</v>
      </c>
      <c r="F70" s="7">
        <v>7236</v>
      </c>
      <c r="G70" s="1">
        <v>7.1701067192500897E-2</v>
      </c>
      <c r="H70" s="4">
        <f t="shared" si="3"/>
        <v>189423</v>
      </c>
      <c r="I70" s="4">
        <f t="shared" si="4"/>
        <v>24366</v>
      </c>
      <c r="J70" s="6">
        <f t="shared" si="5"/>
        <v>0.12863274259197668</v>
      </c>
    </row>
    <row r="71" spans="1:10" ht="15.75">
      <c r="A71" t="s">
        <v>21</v>
      </c>
      <c r="B71" s="7">
        <v>73213</v>
      </c>
      <c r="C71" s="7">
        <v>1379</v>
      </c>
      <c r="D71" s="1">
        <v>1.88354527201453E-2</v>
      </c>
      <c r="E71" s="7">
        <v>50197</v>
      </c>
      <c r="F71" s="7">
        <v>5079</v>
      </c>
      <c r="G71" s="1">
        <v>0.101181345498734</v>
      </c>
      <c r="H71" s="4">
        <f t="shared" si="3"/>
        <v>123410</v>
      </c>
      <c r="I71" s="4">
        <f t="shared" si="4"/>
        <v>6458</v>
      </c>
      <c r="J71" s="6">
        <f t="shared" si="5"/>
        <v>5.2329632930880804E-2</v>
      </c>
    </row>
    <row r="72" spans="1:10" ht="15.75">
      <c r="A72" t="s">
        <v>22</v>
      </c>
      <c r="B72" s="7">
        <v>888098</v>
      </c>
      <c r="C72" s="7">
        <v>116302</v>
      </c>
      <c r="D72" s="1">
        <v>0.13095626833975499</v>
      </c>
      <c r="E72" s="7">
        <v>746140</v>
      </c>
      <c r="F72" s="7">
        <v>64501</v>
      </c>
      <c r="G72" s="1">
        <v>8.64462433323505E-2</v>
      </c>
      <c r="H72" s="4">
        <f t="shared" si="3"/>
        <v>1634238</v>
      </c>
      <c r="I72" s="4">
        <f t="shared" si="4"/>
        <v>180803</v>
      </c>
      <c r="J72" s="6">
        <f t="shared" si="5"/>
        <v>0.11063443635504742</v>
      </c>
    </row>
    <row r="73" spans="1:10" ht="15.75">
      <c r="A73" t="s">
        <v>23</v>
      </c>
      <c r="B73" s="7">
        <v>1477208</v>
      </c>
      <c r="C73" s="7">
        <v>99012</v>
      </c>
      <c r="D73" s="1">
        <v>6.7026444481752004E-2</v>
      </c>
      <c r="E73" s="7">
        <v>1558161</v>
      </c>
      <c r="F73" s="7">
        <v>102780</v>
      </c>
      <c r="G73" s="1">
        <v>6.5962374876537097E-2</v>
      </c>
      <c r="H73" s="4">
        <f t="shared" si="3"/>
        <v>3035369</v>
      </c>
      <c r="I73" s="4">
        <f t="shared" si="4"/>
        <v>201792</v>
      </c>
      <c r="J73" s="6">
        <f t="shared" si="5"/>
        <v>6.6480220362005404E-2</v>
      </c>
    </row>
    <row r="74" spans="1:10" ht="15.75">
      <c r="A74" t="s">
        <v>31</v>
      </c>
      <c r="H74" s="4"/>
      <c r="I74" s="4"/>
      <c r="J74" s="6"/>
    </row>
    <row r="75" spans="1:10" ht="15.75">
      <c r="A75" t="s">
        <v>16</v>
      </c>
      <c r="B75" s="7">
        <v>657688</v>
      </c>
      <c r="C75" s="7">
        <v>48033</v>
      </c>
      <c r="D75" s="1">
        <v>7.3033109924462603E-2</v>
      </c>
      <c r="E75" s="7">
        <v>677694</v>
      </c>
      <c r="F75" s="7">
        <v>73515</v>
      </c>
      <c r="G75" s="1">
        <v>0.108478162710603</v>
      </c>
      <c r="H75" s="4">
        <f t="shared" si="3"/>
        <v>1335382</v>
      </c>
      <c r="I75" s="4">
        <f t="shared" si="4"/>
        <v>121548</v>
      </c>
      <c r="J75" s="6">
        <f t="shared" si="5"/>
        <v>9.1021146009156936E-2</v>
      </c>
    </row>
    <row r="76" spans="1:10" ht="15.75">
      <c r="A76" t="s">
        <v>17</v>
      </c>
      <c r="B76" s="7">
        <v>38551</v>
      </c>
      <c r="C76" s="7">
        <v>2996</v>
      </c>
      <c r="D76" s="1">
        <v>7.7715234364867297E-2</v>
      </c>
      <c r="E76" s="7">
        <v>62015</v>
      </c>
      <c r="F76" s="7">
        <v>12032</v>
      </c>
      <c r="G76" s="1">
        <v>0.19401757639280801</v>
      </c>
      <c r="H76" s="4">
        <f t="shared" si="3"/>
        <v>100566</v>
      </c>
      <c r="I76" s="4">
        <f t="shared" si="4"/>
        <v>15028</v>
      </c>
      <c r="J76" s="6">
        <f t="shared" si="5"/>
        <v>0.14943420241433486</v>
      </c>
    </row>
    <row r="77" spans="1:10" ht="15.75">
      <c r="A77" t="s">
        <v>18</v>
      </c>
      <c r="B77" s="7">
        <v>445204</v>
      </c>
      <c r="C77" s="7">
        <v>16481</v>
      </c>
      <c r="D77" s="1">
        <v>3.7018984555394797E-2</v>
      </c>
      <c r="E77" s="7">
        <v>442855</v>
      </c>
      <c r="F77" s="7">
        <v>25297</v>
      </c>
      <c r="G77" s="1">
        <v>5.7122534463876398E-2</v>
      </c>
      <c r="H77" s="4">
        <f t="shared" si="3"/>
        <v>888059</v>
      </c>
      <c r="I77" s="4">
        <f t="shared" si="4"/>
        <v>41778</v>
      </c>
      <c r="J77" s="6">
        <f t="shared" si="5"/>
        <v>4.7044171614723795E-2</v>
      </c>
    </row>
    <row r="78" spans="1:10" ht="15.75">
      <c r="A78" t="s">
        <v>19</v>
      </c>
      <c r="B78" s="7">
        <v>126680</v>
      </c>
      <c r="C78" s="7">
        <v>25161</v>
      </c>
      <c r="D78" s="1">
        <v>0.19861856646668699</v>
      </c>
      <c r="E78" s="7">
        <v>124607</v>
      </c>
      <c r="F78" s="7">
        <v>28416</v>
      </c>
      <c r="G78" s="1">
        <v>0.22804497339635799</v>
      </c>
      <c r="H78" s="4">
        <f t="shared" si="3"/>
        <v>251287</v>
      </c>
      <c r="I78" s="4">
        <f t="shared" si="4"/>
        <v>53577</v>
      </c>
      <c r="J78" s="6">
        <f t="shared" si="5"/>
        <v>0.21321039289736438</v>
      </c>
    </row>
    <row r="79" spans="1:10" ht="15.75">
      <c r="A79" t="s">
        <v>20</v>
      </c>
      <c r="B79" s="7">
        <v>31349</v>
      </c>
      <c r="C79" s="7">
        <v>0</v>
      </c>
      <c r="D79" s="1">
        <v>0</v>
      </c>
      <c r="E79" s="7">
        <v>35178</v>
      </c>
      <c r="F79" s="7">
        <v>1388</v>
      </c>
      <c r="G79" s="1">
        <v>3.9456478480868702E-2</v>
      </c>
      <c r="H79" s="4">
        <f t="shared" si="3"/>
        <v>66527</v>
      </c>
      <c r="I79" s="4">
        <f t="shared" si="4"/>
        <v>1388</v>
      </c>
      <c r="J79" s="6">
        <f t="shared" si="5"/>
        <v>2.0863709471342463E-2</v>
      </c>
    </row>
    <row r="80" spans="1:10" ht="15.75">
      <c r="A80" t="s">
        <v>21</v>
      </c>
      <c r="B80" s="7">
        <v>15905</v>
      </c>
      <c r="C80" s="7">
        <v>3395</v>
      </c>
      <c r="D80" s="1">
        <v>0.213454888399874</v>
      </c>
      <c r="E80" s="7">
        <v>13038</v>
      </c>
      <c r="F80" s="7">
        <v>6381</v>
      </c>
      <c r="G80" s="1">
        <v>0.48941555453290297</v>
      </c>
      <c r="H80" s="4">
        <f t="shared" si="3"/>
        <v>28943</v>
      </c>
      <c r="I80" s="4">
        <f t="shared" si="4"/>
        <v>9776</v>
      </c>
      <c r="J80" s="6">
        <f t="shared" si="5"/>
        <v>0.33776733579794771</v>
      </c>
    </row>
    <row r="81" spans="1:10" ht="15.75">
      <c r="A81" t="s">
        <v>22</v>
      </c>
      <c r="B81" s="7">
        <v>255463</v>
      </c>
      <c r="C81" s="7">
        <v>26131</v>
      </c>
      <c r="D81" s="1">
        <v>0.102288785460125</v>
      </c>
      <c r="E81" s="7">
        <v>264448</v>
      </c>
      <c r="F81" s="7">
        <v>52270</v>
      </c>
      <c r="G81" s="1">
        <v>0.197657006292352</v>
      </c>
      <c r="H81" s="4">
        <f t="shared" si="3"/>
        <v>519911</v>
      </c>
      <c r="I81" s="4">
        <f t="shared" si="4"/>
        <v>78401</v>
      </c>
      <c r="J81" s="6">
        <f t="shared" si="5"/>
        <v>0.15079696332641548</v>
      </c>
    </row>
    <row r="82" spans="1:10" ht="15.75">
      <c r="A82" t="s">
        <v>23</v>
      </c>
      <c r="B82" s="7">
        <v>402225</v>
      </c>
      <c r="C82" s="7">
        <v>21902</v>
      </c>
      <c r="D82" s="1">
        <v>5.4452110137360898E-2</v>
      </c>
      <c r="E82" s="7">
        <v>413247</v>
      </c>
      <c r="F82" s="7">
        <v>21246</v>
      </c>
      <c r="G82" s="1">
        <v>5.1412351450827197E-2</v>
      </c>
      <c r="H82" s="4">
        <f t="shared" si="3"/>
        <v>815472</v>
      </c>
      <c r="I82" s="4">
        <f t="shared" si="4"/>
        <v>43148</v>
      </c>
      <c r="J82" s="6">
        <f t="shared" si="5"/>
        <v>5.2911687954951242E-2</v>
      </c>
    </row>
    <row r="83" spans="1:10" ht="15.75">
      <c r="A83" t="s">
        <v>32</v>
      </c>
      <c r="H83" s="4"/>
      <c r="I83" s="4"/>
      <c r="J83" s="6"/>
    </row>
    <row r="84" spans="1:10" ht="15.75">
      <c r="A84" t="s">
        <v>16</v>
      </c>
      <c r="B84" s="7">
        <v>495824</v>
      </c>
      <c r="C84" s="7">
        <v>53852</v>
      </c>
      <c r="D84" s="1">
        <v>0.10861112007486499</v>
      </c>
      <c r="E84" s="7">
        <v>510963</v>
      </c>
      <c r="F84" s="7">
        <v>39340</v>
      </c>
      <c r="G84" s="1">
        <v>7.6991876124102895E-2</v>
      </c>
      <c r="H84" s="4">
        <f t="shared" si="3"/>
        <v>1006787</v>
      </c>
      <c r="I84" s="4">
        <f t="shared" si="4"/>
        <v>93192</v>
      </c>
      <c r="J84" s="6">
        <f t="shared" si="5"/>
        <v>9.2563769695079498E-2</v>
      </c>
    </row>
    <row r="85" spans="1:10" ht="15.75">
      <c r="A85" t="s">
        <v>17</v>
      </c>
      <c r="B85" s="7">
        <v>29460</v>
      </c>
      <c r="C85" s="7">
        <v>1694</v>
      </c>
      <c r="D85" s="1">
        <v>5.7501697216564798E-2</v>
      </c>
      <c r="E85" s="7">
        <v>44693</v>
      </c>
      <c r="F85" s="7">
        <v>7331</v>
      </c>
      <c r="G85" s="1">
        <v>0.16403016132280199</v>
      </c>
      <c r="H85" s="4">
        <f t="shared" si="3"/>
        <v>74153</v>
      </c>
      <c r="I85" s="4">
        <f t="shared" si="4"/>
        <v>9025</v>
      </c>
      <c r="J85" s="6">
        <f t="shared" si="5"/>
        <v>0.12170782031745175</v>
      </c>
    </row>
    <row r="86" spans="1:10" ht="15.75">
      <c r="A86" t="s">
        <v>18</v>
      </c>
      <c r="B86" s="7">
        <v>234107</v>
      </c>
      <c r="C86" s="7">
        <v>6824</v>
      </c>
      <c r="D86" s="1">
        <v>2.9149064316744001E-2</v>
      </c>
      <c r="E86" s="7">
        <v>215807</v>
      </c>
      <c r="F86" s="7">
        <v>583</v>
      </c>
      <c r="G86" s="1">
        <v>2.70148790354344E-3</v>
      </c>
      <c r="H86" s="4">
        <f t="shared" si="3"/>
        <v>449914</v>
      </c>
      <c r="I86" s="4">
        <f t="shared" si="4"/>
        <v>7407</v>
      </c>
      <c r="J86" s="6">
        <f t="shared" si="5"/>
        <v>1.6463146290179902E-2</v>
      </c>
    </row>
    <row r="87" spans="1:10" ht="15.75">
      <c r="A87" t="s">
        <v>19</v>
      </c>
      <c r="B87" s="7">
        <v>174783</v>
      </c>
      <c r="C87" s="7">
        <v>36056</v>
      </c>
      <c r="D87" s="1">
        <v>0.20629008542020599</v>
      </c>
      <c r="E87" s="7">
        <v>211395</v>
      </c>
      <c r="F87" s="7">
        <v>30574</v>
      </c>
      <c r="G87" s="1">
        <v>0.144629721611201</v>
      </c>
      <c r="H87" s="4">
        <f t="shared" si="3"/>
        <v>386178</v>
      </c>
      <c r="I87" s="4">
        <f t="shared" si="4"/>
        <v>66630</v>
      </c>
      <c r="J87" s="6">
        <f t="shared" si="5"/>
        <v>0.17253701660892126</v>
      </c>
    </row>
    <row r="88" spans="1:10" ht="15.75">
      <c r="A88" t="s">
        <v>20</v>
      </c>
      <c r="B88" s="7">
        <v>35322</v>
      </c>
      <c r="C88" s="7">
        <v>762</v>
      </c>
      <c r="D88" s="1">
        <v>2.1572957363682602E-2</v>
      </c>
      <c r="E88" s="7">
        <v>26437</v>
      </c>
      <c r="F88" s="7">
        <v>0</v>
      </c>
      <c r="G88" s="1">
        <v>0</v>
      </c>
      <c r="H88" s="4">
        <f t="shared" si="3"/>
        <v>61759</v>
      </c>
      <c r="I88" s="4">
        <f t="shared" si="4"/>
        <v>762</v>
      </c>
      <c r="J88" s="6">
        <f t="shared" si="5"/>
        <v>1.233828267944753E-2</v>
      </c>
    </row>
    <row r="89" spans="1:10" ht="15.75">
      <c r="A89" t="s">
        <v>21</v>
      </c>
      <c r="B89" s="7">
        <v>22154</v>
      </c>
      <c r="C89" s="7">
        <v>8516</v>
      </c>
      <c r="D89" s="1">
        <v>0.38440010833258098</v>
      </c>
      <c r="E89" s="7">
        <v>12630</v>
      </c>
      <c r="F89" s="7">
        <v>851</v>
      </c>
      <c r="G89" s="1">
        <v>6.7379255740300806E-2</v>
      </c>
      <c r="H89" s="4">
        <f t="shared" si="3"/>
        <v>34784</v>
      </c>
      <c r="I89" s="4">
        <f t="shared" si="4"/>
        <v>9367</v>
      </c>
      <c r="J89" s="6">
        <f t="shared" si="5"/>
        <v>0.26929047838086478</v>
      </c>
    </row>
    <row r="90" spans="1:10" ht="15.75">
      <c r="A90" t="s">
        <v>22</v>
      </c>
      <c r="B90" s="7">
        <v>140626</v>
      </c>
      <c r="C90" s="7">
        <v>19093</v>
      </c>
      <c r="D90" s="1">
        <v>0.13577147895837099</v>
      </c>
      <c r="E90" s="7">
        <v>152436</v>
      </c>
      <c r="F90" s="7">
        <v>23642</v>
      </c>
      <c r="G90" s="1">
        <v>0.15509459707680601</v>
      </c>
      <c r="H90" s="4">
        <f t="shared" si="3"/>
        <v>293062</v>
      </c>
      <c r="I90" s="4">
        <f t="shared" si="4"/>
        <v>42735</v>
      </c>
      <c r="J90" s="6">
        <f t="shared" si="5"/>
        <v>0.14582238570677877</v>
      </c>
    </row>
    <row r="91" spans="1:10" ht="15.75">
      <c r="A91" t="s">
        <v>23</v>
      </c>
      <c r="B91" s="7">
        <v>355198</v>
      </c>
      <c r="C91" s="7">
        <v>34759</v>
      </c>
      <c r="D91" s="1">
        <v>9.78580960478381E-2</v>
      </c>
      <c r="E91" s="7">
        <v>358526</v>
      </c>
      <c r="F91" s="7">
        <v>15697</v>
      </c>
      <c r="G91" s="1">
        <v>4.3782040911956102E-2</v>
      </c>
      <c r="H91" s="4">
        <f t="shared" si="3"/>
        <v>713724</v>
      </c>
      <c r="I91" s="4">
        <f t="shared" si="4"/>
        <v>50456</v>
      </c>
      <c r="J91" s="6">
        <f t="shared" si="5"/>
        <v>7.0693993756690263E-2</v>
      </c>
    </row>
    <row r="92" spans="1:10" ht="15.75">
      <c r="A92" t="s">
        <v>33</v>
      </c>
      <c r="H92" s="4"/>
      <c r="I92" s="4"/>
      <c r="J92" s="6"/>
    </row>
    <row r="93" spans="1:10" ht="15.75">
      <c r="A93" t="s">
        <v>16</v>
      </c>
      <c r="B93" s="7">
        <v>14498021</v>
      </c>
      <c r="C93" s="7">
        <v>1350174</v>
      </c>
      <c r="D93" s="1">
        <v>9.3128158663861704E-2</v>
      </c>
      <c r="E93" s="7">
        <v>14496259</v>
      </c>
      <c r="F93" s="7">
        <v>1390525</v>
      </c>
      <c r="G93" s="1">
        <v>9.5923024002261506E-2</v>
      </c>
      <c r="H93" s="4">
        <f t="shared" si="3"/>
        <v>28994280</v>
      </c>
      <c r="I93" s="4">
        <f t="shared" si="4"/>
        <v>2740699</v>
      </c>
      <c r="J93" s="6">
        <f t="shared" si="5"/>
        <v>9.4525506410229873E-2</v>
      </c>
    </row>
    <row r="94" spans="1:10" ht="15.75">
      <c r="A94" t="s">
        <v>17</v>
      </c>
      <c r="B94" s="7">
        <v>3369458</v>
      </c>
      <c r="C94" s="7">
        <v>468214</v>
      </c>
      <c r="D94" s="1">
        <v>0.13895825382005</v>
      </c>
      <c r="E94" s="7">
        <v>3367146</v>
      </c>
      <c r="F94" s="7">
        <v>409838</v>
      </c>
      <c r="G94" s="1">
        <v>0.12171672983589001</v>
      </c>
      <c r="H94" s="4">
        <f t="shared" si="3"/>
        <v>6736604</v>
      </c>
      <c r="I94" s="4">
        <f t="shared" si="4"/>
        <v>878052</v>
      </c>
      <c r="J94" s="6">
        <f t="shared" si="5"/>
        <v>0.1303404504702963</v>
      </c>
    </row>
    <row r="95" spans="1:10" ht="15.75">
      <c r="A95" t="s">
        <v>18</v>
      </c>
      <c r="B95" s="7">
        <v>8489066</v>
      </c>
      <c r="C95" s="7">
        <v>562375</v>
      </c>
      <c r="D95" s="1">
        <v>6.6246981705643401E-2</v>
      </c>
      <c r="E95" s="7">
        <v>8649504</v>
      </c>
      <c r="F95" s="7">
        <v>453926</v>
      </c>
      <c r="G95" s="1">
        <v>5.2480003477656002E-2</v>
      </c>
      <c r="H95" s="4">
        <f t="shared" si="3"/>
        <v>17138570</v>
      </c>
      <c r="I95" s="4">
        <f t="shared" si="4"/>
        <v>1016301</v>
      </c>
      <c r="J95" s="6">
        <f t="shared" si="5"/>
        <v>5.9299054705264205E-2</v>
      </c>
    </row>
    <row r="96" spans="1:10" ht="15.75">
      <c r="A96" t="s">
        <v>19</v>
      </c>
      <c r="B96" s="7">
        <v>1983186</v>
      </c>
      <c r="C96" s="7">
        <v>266601</v>
      </c>
      <c r="D96" s="1">
        <v>0.13443065854639899</v>
      </c>
      <c r="E96" s="7">
        <v>1980771</v>
      </c>
      <c r="F96" s="7">
        <v>487573</v>
      </c>
      <c r="G96" s="1">
        <v>0.24615313935836</v>
      </c>
      <c r="H96" s="4">
        <f t="shared" si="3"/>
        <v>3963957</v>
      </c>
      <c r="I96" s="4">
        <f t="shared" si="4"/>
        <v>754174</v>
      </c>
      <c r="J96" s="6">
        <f t="shared" si="5"/>
        <v>0.19025786606666015</v>
      </c>
    </row>
    <row r="97" spans="1:10" ht="15.75">
      <c r="A97" t="s">
        <v>20</v>
      </c>
      <c r="B97" s="7">
        <v>387405</v>
      </c>
      <c r="C97" s="7">
        <v>17859</v>
      </c>
      <c r="D97" s="1">
        <v>4.6099043636504397E-2</v>
      </c>
      <c r="E97" s="7">
        <v>262261</v>
      </c>
      <c r="F97" s="7">
        <v>27702</v>
      </c>
      <c r="G97" s="1">
        <v>0.105627599986273</v>
      </c>
      <c r="H97" s="4">
        <f t="shared" si="3"/>
        <v>649666</v>
      </c>
      <c r="I97" s="4">
        <f t="shared" si="4"/>
        <v>45561</v>
      </c>
      <c r="J97" s="6">
        <f t="shared" si="5"/>
        <v>7.0129882124045279E-2</v>
      </c>
    </row>
    <row r="98" spans="1:10" ht="15.75">
      <c r="A98" t="s">
        <v>21</v>
      </c>
      <c r="B98" s="7">
        <v>268905</v>
      </c>
      <c r="C98" s="7">
        <v>35124</v>
      </c>
      <c r="D98" s="1">
        <v>0.13061861995872101</v>
      </c>
      <c r="E98" s="7">
        <v>236574</v>
      </c>
      <c r="F98" s="7">
        <v>11483</v>
      </c>
      <c r="G98" s="1">
        <v>4.8538723612907501E-2</v>
      </c>
      <c r="H98" s="4">
        <f t="shared" si="3"/>
        <v>505479</v>
      </c>
      <c r="I98" s="4">
        <f t="shared" si="4"/>
        <v>46607</v>
      </c>
      <c r="J98" s="6">
        <f t="shared" si="5"/>
        <v>9.2203632594034565E-2</v>
      </c>
    </row>
    <row r="99" spans="1:10" ht="15.75">
      <c r="A99" t="s">
        <v>22</v>
      </c>
      <c r="B99" s="7">
        <v>5052444</v>
      </c>
      <c r="C99" s="7">
        <v>569048</v>
      </c>
      <c r="D99" s="1">
        <v>0.112628264657658</v>
      </c>
      <c r="E99" s="7">
        <v>5154484</v>
      </c>
      <c r="F99" s="7">
        <v>691244</v>
      </c>
      <c r="G99" s="1">
        <v>0.13410537310815199</v>
      </c>
      <c r="H99" s="4">
        <f t="shared" si="3"/>
        <v>10206928</v>
      </c>
      <c r="I99" s="4">
        <f t="shared" si="4"/>
        <v>1260292</v>
      </c>
      <c r="J99" s="6">
        <f t="shared" si="5"/>
        <v>0.12347417362011372</v>
      </c>
    </row>
    <row r="100" spans="1:10" ht="15.75">
      <c r="A100" t="s">
        <v>23</v>
      </c>
      <c r="B100" s="7">
        <v>9445575</v>
      </c>
      <c r="C100" s="7">
        <v>781125</v>
      </c>
      <c r="D100" s="1">
        <v>8.2697453569528595E-2</v>
      </c>
      <c r="E100" s="7">
        <v>9341775</v>
      </c>
      <c r="F100" s="7">
        <v>699281</v>
      </c>
      <c r="G100" s="1">
        <v>7.4855260376106195E-2</v>
      </c>
      <c r="H100" s="4">
        <f t="shared" si="3"/>
        <v>18787350</v>
      </c>
      <c r="I100" s="4">
        <f t="shared" si="4"/>
        <v>1480406</v>
      </c>
      <c r="J100" s="6">
        <f t="shared" si="5"/>
        <v>7.879802100881711E-2</v>
      </c>
    </row>
    <row r="101" spans="1:10" ht="15.75">
      <c r="A101" t="s">
        <v>34</v>
      </c>
      <c r="H101" s="4"/>
      <c r="I101" s="4"/>
      <c r="J101" s="6"/>
    </row>
    <row r="102" spans="1:10" ht="15.75">
      <c r="A102" t="s">
        <v>16</v>
      </c>
      <c r="B102" s="7">
        <v>6672595</v>
      </c>
      <c r="C102" s="7">
        <v>508771</v>
      </c>
      <c r="D102" s="1">
        <v>7.6247846602408798E-2</v>
      </c>
      <c r="E102" s="7">
        <v>6861671</v>
      </c>
      <c r="F102" s="7">
        <v>790140</v>
      </c>
      <c r="G102" s="1">
        <v>0.115152708429185</v>
      </c>
      <c r="H102" s="4">
        <f t="shared" si="3"/>
        <v>13534266</v>
      </c>
      <c r="I102" s="4">
        <f t="shared" si="4"/>
        <v>1298911</v>
      </c>
      <c r="J102" s="6">
        <f t="shared" si="5"/>
        <v>9.5972031287104895E-2</v>
      </c>
    </row>
    <row r="103" spans="1:10" ht="15.75">
      <c r="A103" t="s">
        <v>17</v>
      </c>
      <c r="B103" s="7">
        <v>550560</v>
      </c>
      <c r="C103" s="7">
        <v>39440</v>
      </c>
      <c r="D103" s="1">
        <v>7.1636152281313495E-2</v>
      </c>
      <c r="E103" s="7">
        <v>549184</v>
      </c>
      <c r="F103" s="7">
        <v>82985</v>
      </c>
      <c r="G103" s="1">
        <v>0.15110600454492401</v>
      </c>
      <c r="H103" s="4">
        <f t="shared" si="3"/>
        <v>1099744</v>
      </c>
      <c r="I103" s="4">
        <f t="shared" si="4"/>
        <v>122425</v>
      </c>
      <c r="J103" s="6">
        <f t="shared" si="5"/>
        <v>0.11132136206244363</v>
      </c>
    </row>
    <row r="104" spans="1:10" ht="15.75">
      <c r="A104" t="s">
        <v>18</v>
      </c>
      <c r="B104" s="7">
        <v>3792341</v>
      </c>
      <c r="C104" s="7">
        <v>154510</v>
      </c>
      <c r="D104" s="1">
        <v>4.0742644187323797E-2</v>
      </c>
      <c r="E104" s="7">
        <v>3711405</v>
      </c>
      <c r="F104" s="7">
        <v>356330</v>
      </c>
      <c r="G104" s="1">
        <v>9.6009462723685504E-2</v>
      </c>
      <c r="H104" s="4">
        <f t="shared" si="3"/>
        <v>7503746</v>
      </c>
      <c r="I104" s="4">
        <f t="shared" si="4"/>
        <v>510840</v>
      </c>
      <c r="J104" s="6">
        <f t="shared" si="5"/>
        <v>6.8077997309610422E-2</v>
      </c>
    </row>
    <row r="105" spans="1:10" ht="15.75">
      <c r="A105" t="s">
        <v>19</v>
      </c>
      <c r="B105" s="7">
        <v>1984874</v>
      </c>
      <c r="C105" s="7">
        <v>300469</v>
      </c>
      <c r="D105" s="1">
        <v>0.151379382268093</v>
      </c>
      <c r="E105" s="7">
        <v>2200854</v>
      </c>
      <c r="F105" s="7">
        <v>296285</v>
      </c>
      <c r="G105" s="1">
        <v>0.13462274189928</v>
      </c>
      <c r="H105" s="4">
        <f t="shared" si="3"/>
        <v>4185728</v>
      </c>
      <c r="I105" s="4">
        <f t="shared" si="4"/>
        <v>596754</v>
      </c>
      <c r="J105" s="6">
        <f t="shared" si="5"/>
        <v>0.14256874789761781</v>
      </c>
    </row>
    <row r="106" spans="1:10" ht="15.75">
      <c r="A106" t="s">
        <v>20</v>
      </c>
      <c r="B106" s="7">
        <v>196924</v>
      </c>
      <c r="C106" s="7">
        <v>3813</v>
      </c>
      <c r="D106" s="1">
        <v>1.9362799861875599E-2</v>
      </c>
      <c r="E106" s="7">
        <v>259456</v>
      </c>
      <c r="F106" s="7">
        <v>41237</v>
      </c>
      <c r="G106" s="1">
        <v>0.15893638998519899</v>
      </c>
      <c r="H106" s="4">
        <f t="shared" si="3"/>
        <v>456380</v>
      </c>
      <c r="I106" s="4">
        <f t="shared" si="4"/>
        <v>45050</v>
      </c>
      <c r="J106" s="6">
        <f t="shared" si="5"/>
        <v>9.8711599982470755E-2</v>
      </c>
    </row>
    <row r="107" spans="1:10" ht="15.75">
      <c r="A107" t="s">
        <v>21</v>
      </c>
      <c r="B107" s="7">
        <v>147896</v>
      </c>
      <c r="C107" s="7">
        <v>10539</v>
      </c>
      <c r="D107" s="1">
        <v>7.1259533726402299E-2</v>
      </c>
      <c r="E107" s="7">
        <v>140771</v>
      </c>
      <c r="F107" s="7">
        <v>13302</v>
      </c>
      <c r="G107" s="1">
        <v>9.4493894339032894E-2</v>
      </c>
      <c r="H107" s="4">
        <f t="shared" si="3"/>
        <v>288667</v>
      </c>
      <c r="I107" s="4">
        <f t="shared" si="4"/>
        <v>23841</v>
      </c>
      <c r="J107" s="6">
        <f t="shared" si="5"/>
        <v>8.258997391457977E-2</v>
      </c>
    </row>
    <row r="108" spans="1:10" ht="15.75">
      <c r="A108" t="s">
        <v>22</v>
      </c>
      <c r="B108" s="7">
        <v>2502359</v>
      </c>
      <c r="C108" s="7">
        <v>209588</v>
      </c>
      <c r="D108" s="1">
        <v>8.3756167680176893E-2</v>
      </c>
      <c r="E108" s="7">
        <v>2668508</v>
      </c>
      <c r="F108" s="7">
        <v>348392</v>
      </c>
      <c r="G108" s="1">
        <v>0.13055685049473301</v>
      </c>
      <c r="H108" s="4">
        <f t="shared" si="3"/>
        <v>5170867</v>
      </c>
      <c r="I108" s="4">
        <f t="shared" si="4"/>
        <v>557980</v>
      </c>
      <c r="J108" s="6">
        <f t="shared" si="5"/>
        <v>0.10790840298155029</v>
      </c>
    </row>
    <row r="109" spans="1:10" ht="15.75">
      <c r="A109" t="s">
        <v>23</v>
      </c>
      <c r="B109" s="7">
        <v>4170237</v>
      </c>
      <c r="C109" s="7">
        <v>299183</v>
      </c>
      <c r="D109" s="1">
        <v>7.1742445333442595E-2</v>
      </c>
      <c r="E109" s="7">
        <v>4193163</v>
      </c>
      <c r="F109" s="7">
        <v>441748</v>
      </c>
      <c r="G109" s="1">
        <v>0.10534958931956601</v>
      </c>
      <c r="H109" s="4">
        <f t="shared" si="3"/>
        <v>8363400</v>
      </c>
      <c r="I109" s="4">
        <f t="shared" si="4"/>
        <v>740931</v>
      </c>
      <c r="J109" s="6">
        <f t="shared" si="5"/>
        <v>8.8592079776167593E-2</v>
      </c>
    </row>
    <row r="110" spans="1:10" ht="15.75">
      <c r="A110" t="s">
        <v>35</v>
      </c>
      <c r="H110" s="4"/>
      <c r="I110" s="4"/>
      <c r="J110" s="6"/>
    </row>
    <row r="111" spans="1:10" ht="15.75">
      <c r="A111" t="s">
        <v>16</v>
      </c>
      <c r="B111" s="7">
        <v>942302</v>
      </c>
      <c r="C111" s="7">
        <v>57179</v>
      </c>
      <c r="D111" s="1">
        <v>6.0680121659510401E-2</v>
      </c>
      <c r="E111" s="7">
        <v>936574</v>
      </c>
      <c r="F111" s="7">
        <v>38136</v>
      </c>
      <c r="G111" s="1">
        <v>4.0718619137409297E-2</v>
      </c>
      <c r="H111" s="4">
        <f t="shared" si="3"/>
        <v>1878876</v>
      </c>
      <c r="I111" s="4">
        <f t="shared" si="4"/>
        <v>95315</v>
      </c>
      <c r="J111" s="6">
        <f t="shared" si="5"/>
        <v>5.072979802818281E-2</v>
      </c>
    </row>
    <row r="112" spans="1:10" ht="15.75">
      <c r="A112" t="s">
        <v>17</v>
      </c>
      <c r="B112" s="7">
        <v>98836</v>
      </c>
      <c r="C112" s="7">
        <v>7827</v>
      </c>
      <c r="D112" s="1">
        <v>7.9191792464284205E-2</v>
      </c>
      <c r="E112" s="7">
        <v>78513</v>
      </c>
      <c r="F112" s="7">
        <v>4913</v>
      </c>
      <c r="G112" s="1">
        <v>6.2575624418886006E-2</v>
      </c>
      <c r="H112" s="4">
        <f t="shared" si="3"/>
        <v>177349</v>
      </c>
      <c r="I112" s="4">
        <f t="shared" si="4"/>
        <v>12740</v>
      </c>
      <c r="J112" s="6">
        <f t="shared" si="5"/>
        <v>7.1835758870926816E-2</v>
      </c>
    </row>
    <row r="113" spans="1:10" ht="15.75">
      <c r="A113" t="s">
        <v>18</v>
      </c>
      <c r="B113" s="7">
        <v>240637</v>
      </c>
      <c r="C113" s="7">
        <v>4256</v>
      </c>
      <c r="D113" s="1">
        <v>1.76863907046713E-2</v>
      </c>
      <c r="E113" s="7">
        <v>221125</v>
      </c>
      <c r="F113" s="7">
        <v>0</v>
      </c>
      <c r="G113" s="1">
        <v>0</v>
      </c>
      <c r="H113" s="4">
        <f t="shared" si="3"/>
        <v>461762</v>
      </c>
      <c r="I113" s="4">
        <f t="shared" si="4"/>
        <v>4256</v>
      </c>
      <c r="J113" s="6">
        <f t="shared" si="5"/>
        <v>9.2168692963041574E-3</v>
      </c>
    </row>
    <row r="114" spans="1:10" ht="15.75">
      <c r="A114" t="s">
        <v>19</v>
      </c>
      <c r="B114" s="7">
        <v>4389</v>
      </c>
      <c r="C114" s="7">
        <v>1260</v>
      </c>
      <c r="D114" s="1">
        <v>0.28708133971291799</v>
      </c>
      <c r="E114" s="7">
        <v>7180</v>
      </c>
      <c r="F114" s="7">
        <v>356</v>
      </c>
      <c r="G114" s="1">
        <v>4.9582172701949798E-2</v>
      </c>
      <c r="H114" s="4">
        <f t="shared" si="3"/>
        <v>11569</v>
      </c>
      <c r="I114" s="4">
        <f t="shared" si="4"/>
        <v>1616</v>
      </c>
      <c r="J114" s="6">
        <f t="shared" si="5"/>
        <v>0.13968363730659522</v>
      </c>
    </row>
    <row r="115" spans="1:10" ht="15.75">
      <c r="A115" t="s">
        <v>20</v>
      </c>
      <c r="B115" s="7">
        <v>294567</v>
      </c>
      <c r="C115" s="7">
        <v>21312</v>
      </c>
      <c r="D115" s="1">
        <v>7.2350263267779394E-2</v>
      </c>
      <c r="E115" s="7">
        <v>306285</v>
      </c>
      <c r="F115" s="7">
        <v>14063</v>
      </c>
      <c r="G115" s="1">
        <v>4.5914752599702797E-2</v>
      </c>
      <c r="H115" s="4">
        <f t="shared" si="3"/>
        <v>600852</v>
      </c>
      <c r="I115" s="4">
        <f t="shared" si="4"/>
        <v>35375</v>
      </c>
      <c r="J115" s="6">
        <f t="shared" si="5"/>
        <v>5.8874731215008025E-2</v>
      </c>
    </row>
    <row r="116" spans="1:10" ht="15.75">
      <c r="A116" t="s">
        <v>21</v>
      </c>
      <c r="B116" s="7">
        <v>303871</v>
      </c>
      <c r="C116" s="7">
        <v>22522</v>
      </c>
      <c r="D116" s="1">
        <v>7.4116977269959902E-2</v>
      </c>
      <c r="E116" s="7">
        <v>323471</v>
      </c>
      <c r="F116" s="7">
        <v>18804</v>
      </c>
      <c r="G116" s="1">
        <v>5.8131950004791703E-2</v>
      </c>
      <c r="H116" s="4">
        <f t="shared" si="3"/>
        <v>627342</v>
      </c>
      <c r="I116" s="4">
        <f t="shared" si="4"/>
        <v>41326</v>
      </c>
      <c r="J116" s="6">
        <f t="shared" si="5"/>
        <v>6.5874754121356446E-2</v>
      </c>
    </row>
    <row r="117" spans="1:10" ht="15.75">
      <c r="A117" t="s">
        <v>22</v>
      </c>
      <c r="B117" s="7">
        <v>356059</v>
      </c>
      <c r="C117" s="7">
        <v>18212</v>
      </c>
      <c r="D117" s="1">
        <v>5.1148826458536301E-2</v>
      </c>
      <c r="E117" s="7">
        <v>367869</v>
      </c>
      <c r="F117" s="7">
        <v>19871</v>
      </c>
      <c r="G117" s="1">
        <v>5.4016511312450902E-2</v>
      </c>
      <c r="H117" s="4">
        <f t="shared" si="3"/>
        <v>723928</v>
      </c>
      <c r="I117" s="4">
        <f t="shared" si="4"/>
        <v>38083</v>
      </c>
      <c r="J117" s="6">
        <f t="shared" si="5"/>
        <v>5.2606060271187187E-2</v>
      </c>
    </row>
    <row r="118" spans="1:10" ht="15.75">
      <c r="A118" t="s">
        <v>23</v>
      </c>
      <c r="B118" s="7">
        <v>586242</v>
      </c>
      <c r="C118" s="7">
        <v>38965</v>
      </c>
      <c r="D118" s="1">
        <v>6.6465725758304506E-2</v>
      </c>
      <c r="E118" s="7">
        <v>568705</v>
      </c>
      <c r="F118" s="7">
        <v>18265</v>
      </c>
      <c r="G118" s="1">
        <v>3.2116826825858702E-2</v>
      </c>
      <c r="H118" s="4">
        <f t="shared" si="3"/>
        <v>1154947</v>
      </c>
      <c r="I118" s="4">
        <f t="shared" si="4"/>
        <v>57230</v>
      </c>
      <c r="J118" s="6">
        <f t="shared" si="5"/>
        <v>4.9552057367134597E-2</v>
      </c>
    </row>
    <row r="119" spans="1:10" ht="15.75">
      <c r="A119" t="s">
        <v>36</v>
      </c>
      <c r="H119" s="4"/>
      <c r="I119" s="4"/>
      <c r="J119" s="6"/>
    </row>
    <row r="120" spans="1:10" ht="15.75">
      <c r="A120" t="s">
        <v>16</v>
      </c>
      <c r="B120" s="7">
        <v>1207751</v>
      </c>
      <c r="C120" s="7">
        <v>59634</v>
      </c>
      <c r="D120" s="1">
        <v>4.9376071723393297E-2</v>
      </c>
      <c r="E120" s="7">
        <v>1184958</v>
      </c>
      <c r="F120" s="7">
        <v>78515</v>
      </c>
      <c r="G120" s="1">
        <v>6.6259732412456807E-2</v>
      </c>
      <c r="H120" s="4">
        <f t="shared" si="3"/>
        <v>2392709</v>
      </c>
      <c r="I120" s="4">
        <f t="shared" si="4"/>
        <v>138149</v>
      </c>
      <c r="J120" s="6">
        <f t="shared" si="5"/>
        <v>5.7737485001310228E-2</v>
      </c>
    </row>
    <row r="121" spans="1:10" ht="15.75">
      <c r="A121" t="s">
        <v>17</v>
      </c>
      <c r="B121" s="7">
        <v>101715</v>
      </c>
      <c r="C121" s="7">
        <v>2070</v>
      </c>
      <c r="D121" s="1">
        <v>2.0350980681315401E-2</v>
      </c>
      <c r="E121" s="7">
        <v>91977</v>
      </c>
      <c r="F121" s="7">
        <v>6954</v>
      </c>
      <c r="G121" s="1">
        <v>7.5605857986235606E-2</v>
      </c>
      <c r="H121" s="4">
        <f t="shared" si="3"/>
        <v>193692</v>
      </c>
      <c r="I121" s="4">
        <f t="shared" si="4"/>
        <v>9024</v>
      </c>
      <c r="J121" s="6">
        <f t="shared" si="5"/>
        <v>4.6589430642463292E-2</v>
      </c>
    </row>
    <row r="122" spans="1:10" ht="15.75">
      <c r="A122" t="s">
        <v>18</v>
      </c>
      <c r="B122" s="7">
        <v>1040706</v>
      </c>
      <c r="C122" s="7">
        <v>54952</v>
      </c>
      <c r="D122" s="1">
        <v>5.2802616685211697E-2</v>
      </c>
      <c r="E122" s="7">
        <v>1050168</v>
      </c>
      <c r="F122" s="7">
        <v>69100</v>
      </c>
      <c r="G122" s="1">
        <v>6.57989959701685E-2</v>
      </c>
      <c r="H122" s="4">
        <f t="shared" si="3"/>
        <v>2090874</v>
      </c>
      <c r="I122" s="4">
        <f t="shared" si="4"/>
        <v>124052</v>
      </c>
      <c r="J122" s="6">
        <f t="shared" si="5"/>
        <v>5.9330213107054754E-2</v>
      </c>
    </row>
    <row r="123" spans="1:10" ht="15.75">
      <c r="A123" t="s">
        <v>19</v>
      </c>
      <c r="B123" s="7">
        <v>10354</v>
      </c>
      <c r="C123" s="7">
        <v>923</v>
      </c>
      <c r="D123" s="1">
        <v>8.9144292061039201E-2</v>
      </c>
      <c r="E123" s="7">
        <v>3961</v>
      </c>
      <c r="F123" s="7">
        <v>0</v>
      </c>
      <c r="G123" s="1">
        <v>0</v>
      </c>
      <c r="H123" s="4">
        <f t="shared" si="3"/>
        <v>14315</v>
      </c>
      <c r="I123" s="4">
        <f t="shared" si="4"/>
        <v>923</v>
      </c>
      <c r="J123" s="6">
        <f t="shared" si="5"/>
        <v>6.4477820468040514E-2</v>
      </c>
    </row>
    <row r="124" spans="1:10" ht="15.75">
      <c r="A124" t="s">
        <v>20</v>
      </c>
      <c r="B124" s="7">
        <v>8879</v>
      </c>
      <c r="C124" s="7">
        <v>0</v>
      </c>
      <c r="D124" s="1">
        <v>0</v>
      </c>
      <c r="E124" s="7">
        <v>18288</v>
      </c>
      <c r="F124" s="7">
        <v>167</v>
      </c>
      <c r="G124" s="1">
        <v>9.1316710411198602E-3</v>
      </c>
      <c r="H124" s="4">
        <f t="shared" si="3"/>
        <v>27167</v>
      </c>
      <c r="I124" s="4">
        <f t="shared" si="4"/>
        <v>167</v>
      </c>
      <c r="J124" s="6">
        <f t="shared" si="5"/>
        <v>6.1471638384805096E-3</v>
      </c>
    </row>
    <row r="125" spans="1:10" ht="15.75">
      <c r="A125" t="s">
        <v>21</v>
      </c>
      <c r="B125" s="7">
        <v>46097</v>
      </c>
      <c r="C125" s="7">
        <v>1689</v>
      </c>
      <c r="D125" s="1">
        <v>3.6640128424843203E-2</v>
      </c>
      <c r="E125" s="7">
        <v>20564</v>
      </c>
      <c r="F125" s="7">
        <v>2294</v>
      </c>
      <c r="G125" s="1">
        <v>0.111554172340011</v>
      </c>
      <c r="H125" s="4">
        <f t="shared" si="3"/>
        <v>66661</v>
      </c>
      <c r="I125" s="4">
        <f t="shared" si="4"/>
        <v>3983</v>
      </c>
      <c r="J125" s="6">
        <f t="shared" si="5"/>
        <v>5.9750078756694316E-2</v>
      </c>
    </row>
    <row r="126" spans="1:10" ht="15.75">
      <c r="A126" t="s">
        <v>22</v>
      </c>
      <c r="B126" s="7">
        <v>474646</v>
      </c>
      <c r="C126" s="7">
        <v>21871</v>
      </c>
      <c r="D126" s="1">
        <v>4.6078551172874099E-2</v>
      </c>
      <c r="E126" s="7">
        <v>460332</v>
      </c>
      <c r="F126" s="7">
        <v>41059</v>
      </c>
      <c r="G126" s="1">
        <v>8.9194320620769305E-2</v>
      </c>
      <c r="H126" s="4">
        <f t="shared" si="3"/>
        <v>934978</v>
      </c>
      <c r="I126" s="4">
        <f t="shared" si="4"/>
        <v>62930</v>
      </c>
      <c r="J126" s="6">
        <f t="shared" si="5"/>
        <v>6.730639651414258E-2</v>
      </c>
    </row>
    <row r="127" spans="1:10" ht="15.75">
      <c r="A127" t="s">
        <v>23</v>
      </c>
      <c r="B127" s="7">
        <v>733105</v>
      </c>
      <c r="C127" s="7">
        <v>37763</v>
      </c>
      <c r="D127" s="1">
        <v>5.1511038664311302E-2</v>
      </c>
      <c r="E127" s="7">
        <v>724627</v>
      </c>
      <c r="F127" s="7">
        <v>37457</v>
      </c>
      <c r="G127" s="1">
        <v>5.1691421931559199E-2</v>
      </c>
      <c r="H127" s="4">
        <f t="shared" si="3"/>
        <v>1457732</v>
      </c>
      <c r="I127" s="4">
        <f t="shared" si="4"/>
        <v>75220</v>
      </c>
      <c r="J127" s="6">
        <f t="shared" si="5"/>
        <v>5.1600705753869713E-2</v>
      </c>
    </row>
    <row r="128" spans="1:10" ht="15.75">
      <c r="A128" t="s">
        <v>37</v>
      </c>
      <c r="H128" s="4"/>
      <c r="I128" s="4"/>
      <c r="J128" s="6"/>
    </row>
    <row r="129" spans="1:10" ht="15.75">
      <c r="A129" t="s">
        <v>16</v>
      </c>
      <c r="B129" s="7">
        <v>8043495</v>
      </c>
      <c r="C129" s="7">
        <v>572556</v>
      </c>
      <c r="D129" s="1">
        <v>7.1182489701305196E-2</v>
      </c>
      <c r="E129" s="7">
        <v>8070519</v>
      </c>
      <c r="F129" s="7">
        <v>580581</v>
      </c>
      <c r="G129" s="1">
        <v>7.1938496148760606E-2</v>
      </c>
      <c r="H129" s="4">
        <f t="shared" si="3"/>
        <v>16114014</v>
      </c>
      <c r="I129" s="4">
        <f t="shared" si="4"/>
        <v>1153137</v>
      </c>
      <c r="J129" s="6">
        <f t="shared" si="5"/>
        <v>7.1561126855170909E-2</v>
      </c>
    </row>
    <row r="130" spans="1:10" ht="15.75">
      <c r="A130" t="s">
        <v>17</v>
      </c>
      <c r="B130" s="7">
        <v>1192749</v>
      </c>
      <c r="C130" s="7">
        <v>143943</v>
      </c>
      <c r="D130" s="1">
        <v>0.120681719288802</v>
      </c>
      <c r="E130" s="7">
        <v>1177673</v>
      </c>
      <c r="F130" s="7">
        <v>144684</v>
      </c>
      <c r="G130" s="1">
        <v>0.12285583519364</v>
      </c>
      <c r="H130" s="4">
        <f t="shared" si="3"/>
        <v>2370422</v>
      </c>
      <c r="I130" s="4">
        <f t="shared" si="4"/>
        <v>288627</v>
      </c>
      <c r="J130" s="6">
        <f t="shared" si="5"/>
        <v>0.12176186349941065</v>
      </c>
    </row>
    <row r="131" spans="1:10" ht="15.75">
      <c r="A131" t="s">
        <v>18</v>
      </c>
      <c r="B131" s="7">
        <v>5279356</v>
      </c>
      <c r="C131" s="7">
        <v>268098</v>
      </c>
      <c r="D131" s="1">
        <v>5.0782330269070697E-2</v>
      </c>
      <c r="E131" s="7">
        <v>5245953</v>
      </c>
      <c r="F131" s="7">
        <v>304799</v>
      </c>
      <c r="G131" s="1">
        <v>5.8101740522646599E-2</v>
      </c>
      <c r="H131" s="4">
        <f t="shared" si="3"/>
        <v>10525309</v>
      </c>
      <c r="I131" s="4">
        <f t="shared" si="4"/>
        <v>572897</v>
      </c>
      <c r="J131" s="6">
        <f t="shared" si="5"/>
        <v>5.4430420997616316E-2</v>
      </c>
    </row>
    <row r="132" spans="1:10" ht="15.75">
      <c r="A132" t="s">
        <v>19</v>
      </c>
      <c r="B132" s="7">
        <v>1015954</v>
      </c>
      <c r="C132" s="7">
        <v>140367</v>
      </c>
      <c r="D132" s="1">
        <v>0.13816275146315601</v>
      </c>
      <c r="E132" s="7">
        <v>1033088</v>
      </c>
      <c r="F132" s="7">
        <v>116940</v>
      </c>
      <c r="G132" s="1">
        <v>0.113194616528311</v>
      </c>
      <c r="H132" s="4">
        <f t="shared" ref="H132:H195" si="6">SUM(B132, E132)</f>
        <v>2049042</v>
      </c>
      <c r="I132" s="4">
        <f t="shared" ref="I132:I195" si="7">SUM(C132,F132)</f>
        <v>257307</v>
      </c>
      <c r="J132" s="6">
        <f t="shared" ref="J132:J195" si="8">I132/H132</f>
        <v>0.12557429276705895</v>
      </c>
    </row>
    <row r="133" spans="1:10" ht="15.75">
      <c r="A133" t="s">
        <v>20</v>
      </c>
      <c r="B133" s="7">
        <v>352241</v>
      </c>
      <c r="C133" s="7">
        <v>12092</v>
      </c>
      <c r="D133" s="1">
        <v>3.4328769223344199E-2</v>
      </c>
      <c r="E133" s="7">
        <v>450906</v>
      </c>
      <c r="F133" s="7">
        <v>3916</v>
      </c>
      <c r="G133" s="1">
        <v>8.68473695182587E-3</v>
      </c>
      <c r="H133" s="4">
        <f t="shared" si="6"/>
        <v>803147</v>
      </c>
      <c r="I133" s="4">
        <f t="shared" si="7"/>
        <v>16008</v>
      </c>
      <c r="J133" s="6">
        <f t="shared" si="8"/>
        <v>1.9931594091741611E-2</v>
      </c>
    </row>
    <row r="134" spans="1:10" ht="15.75">
      <c r="A134" t="s">
        <v>21</v>
      </c>
      <c r="B134" s="7">
        <v>203194</v>
      </c>
      <c r="C134" s="7">
        <v>8055</v>
      </c>
      <c r="D134" s="1">
        <v>3.9641918560587401E-2</v>
      </c>
      <c r="E134" s="7">
        <v>162898</v>
      </c>
      <c r="F134" s="7">
        <v>10240</v>
      </c>
      <c r="G134" s="1">
        <v>6.2861422485236101E-2</v>
      </c>
      <c r="H134" s="4">
        <f t="shared" si="6"/>
        <v>366092</v>
      </c>
      <c r="I134" s="4">
        <f t="shared" si="7"/>
        <v>18295</v>
      </c>
      <c r="J134" s="6">
        <f t="shared" si="8"/>
        <v>4.9973777083356097E-2</v>
      </c>
    </row>
    <row r="135" spans="1:10" ht="15.75">
      <c r="A135" t="s">
        <v>22</v>
      </c>
      <c r="B135" s="7">
        <v>2697203</v>
      </c>
      <c r="C135" s="7">
        <v>178360</v>
      </c>
      <c r="D135" s="1">
        <v>6.6127762723087499E-2</v>
      </c>
      <c r="E135" s="7">
        <v>2703557</v>
      </c>
      <c r="F135" s="7">
        <v>282362</v>
      </c>
      <c r="G135" s="1">
        <v>0.1044409272673</v>
      </c>
      <c r="H135" s="4">
        <f t="shared" si="6"/>
        <v>5400760</v>
      </c>
      <c r="I135" s="4">
        <f t="shared" si="7"/>
        <v>460722</v>
      </c>
      <c r="J135" s="6">
        <f t="shared" si="8"/>
        <v>8.5306882735022474E-2</v>
      </c>
    </row>
    <row r="136" spans="1:10" ht="15.75">
      <c r="A136" t="s">
        <v>23</v>
      </c>
      <c r="B136" s="7">
        <v>5346293</v>
      </c>
      <c r="C136" s="7">
        <v>394197</v>
      </c>
      <c r="D136" s="1">
        <v>7.3732771473617301E-2</v>
      </c>
      <c r="E136" s="7">
        <v>5366961</v>
      </c>
      <c r="F136" s="7">
        <v>298218</v>
      </c>
      <c r="G136" s="1">
        <v>5.5565523952940898E-2</v>
      </c>
      <c r="H136" s="4">
        <f t="shared" si="6"/>
        <v>10713254</v>
      </c>
      <c r="I136" s="4">
        <f t="shared" si="7"/>
        <v>692415</v>
      </c>
      <c r="J136" s="6">
        <f t="shared" si="8"/>
        <v>6.4631623594474663E-2</v>
      </c>
    </row>
    <row r="137" spans="1:10" ht="15.75">
      <c r="A137" t="s">
        <v>38</v>
      </c>
      <c r="H137" s="4"/>
      <c r="I137" s="4"/>
      <c r="J137" s="6"/>
    </row>
    <row r="138" spans="1:10" ht="15.75">
      <c r="A138" t="s">
        <v>16</v>
      </c>
      <c r="B138" s="7">
        <v>4410773</v>
      </c>
      <c r="C138" s="7">
        <v>260512</v>
      </c>
      <c r="D138" s="1">
        <v>5.9062663165844097E-2</v>
      </c>
      <c r="E138" s="7">
        <v>4393574</v>
      </c>
      <c r="F138" s="7">
        <v>369445</v>
      </c>
      <c r="G138" s="1">
        <v>8.4087578813967806E-2</v>
      </c>
      <c r="H138" s="4">
        <f t="shared" si="6"/>
        <v>8804347</v>
      </c>
      <c r="I138" s="4">
        <f t="shared" si="7"/>
        <v>629957</v>
      </c>
      <c r="J138" s="6">
        <f t="shared" si="8"/>
        <v>7.1550678318335253E-2</v>
      </c>
    </row>
    <row r="139" spans="1:10" ht="15.75">
      <c r="A139" t="s">
        <v>17</v>
      </c>
      <c r="B139" s="7">
        <v>213347</v>
      </c>
      <c r="C139" s="7">
        <v>30955</v>
      </c>
      <c r="D139" s="1">
        <v>0.145092267526611</v>
      </c>
      <c r="E139" s="7">
        <v>306078</v>
      </c>
      <c r="F139" s="7">
        <v>18405</v>
      </c>
      <c r="G139" s="1">
        <v>6.0131731127359603E-2</v>
      </c>
      <c r="H139" s="4">
        <f t="shared" si="6"/>
        <v>519425</v>
      </c>
      <c r="I139" s="4">
        <f t="shared" si="7"/>
        <v>49360</v>
      </c>
      <c r="J139" s="6">
        <f t="shared" si="8"/>
        <v>9.5028156134186845E-2</v>
      </c>
    </row>
    <row r="140" spans="1:10" ht="15.75">
      <c r="A140" t="s">
        <v>18</v>
      </c>
      <c r="B140" s="7">
        <v>3614037</v>
      </c>
      <c r="C140" s="7">
        <v>174180</v>
      </c>
      <c r="D140" s="1">
        <v>4.8195411391748301E-2</v>
      </c>
      <c r="E140" s="7">
        <v>3604603</v>
      </c>
      <c r="F140" s="7">
        <v>331885</v>
      </c>
      <c r="G140" s="1">
        <v>9.2072552788753703E-2</v>
      </c>
      <c r="H140" s="4">
        <f t="shared" si="6"/>
        <v>7218640</v>
      </c>
      <c r="I140" s="4">
        <f t="shared" si="7"/>
        <v>506065</v>
      </c>
      <c r="J140" s="6">
        <f t="shared" si="8"/>
        <v>7.0105310695643505E-2</v>
      </c>
    </row>
    <row r="141" spans="1:10" ht="15.75">
      <c r="A141" t="s">
        <v>19</v>
      </c>
      <c r="B141" s="7">
        <v>307443</v>
      </c>
      <c r="C141" s="7">
        <v>21546</v>
      </c>
      <c r="D141" s="1">
        <v>7.0081283359842303E-2</v>
      </c>
      <c r="E141" s="7">
        <v>335610</v>
      </c>
      <c r="F141" s="7">
        <v>11641</v>
      </c>
      <c r="G141" s="1">
        <v>3.4686093978129301E-2</v>
      </c>
      <c r="H141" s="4">
        <f t="shared" si="6"/>
        <v>643053</v>
      </c>
      <c r="I141" s="4">
        <f t="shared" si="7"/>
        <v>33187</v>
      </c>
      <c r="J141" s="6">
        <f t="shared" si="8"/>
        <v>5.1608498832911132E-2</v>
      </c>
    </row>
    <row r="142" spans="1:10" ht="15.75">
      <c r="A142" t="s">
        <v>20</v>
      </c>
      <c r="B142" s="7">
        <v>79976</v>
      </c>
      <c r="C142" s="7">
        <v>0</v>
      </c>
      <c r="D142" s="1">
        <v>0</v>
      </c>
      <c r="E142" s="7">
        <v>91410</v>
      </c>
      <c r="F142" s="7">
        <v>0</v>
      </c>
      <c r="G142" s="1">
        <v>0</v>
      </c>
      <c r="H142" s="4">
        <f t="shared" si="6"/>
        <v>171386</v>
      </c>
      <c r="I142" s="4">
        <f t="shared" si="7"/>
        <v>0</v>
      </c>
      <c r="J142" s="6">
        <f t="shared" si="8"/>
        <v>0</v>
      </c>
    </row>
    <row r="143" spans="1:10" ht="15.75">
      <c r="A143" t="s">
        <v>21</v>
      </c>
      <c r="B143" s="7">
        <v>195969</v>
      </c>
      <c r="C143" s="7">
        <v>33830</v>
      </c>
      <c r="D143" s="1">
        <v>0.17262934443712999</v>
      </c>
      <c r="E143" s="7">
        <v>55874</v>
      </c>
      <c r="F143" s="7">
        <v>7514</v>
      </c>
      <c r="G143" s="1">
        <v>0.134481154025127</v>
      </c>
      <c r="H143" s="4">
        <f t="shared" si="6"/>
        <v>251843</v>
      </c>
      <c r="I143" s="4">
        <f t="shared" si="7"/>
        <v>41344</v>
      </c>
      <c r="J143" s="6">
        <f t="shared" si="8"/>
        <v>0.16416576994397303</v>
      </c>
    </row>
    <row r="144" spans="1:10" ht="15.75">
      <c r="A144" t="s">
        <v>22</v>
      </c>
      <c r="B144" s="7">
        <v>1586425</v>
      </c>
      <c r="C144" s="7">
        <v>164453</v>
      </c>
      <c r="D144" s="1">
        <v>0.103662637691665</v>
      </c>
      <c r="E144" s="7">
        <v>1560305</v>
      </c>
      <c r="F144" s="7">
        <v>243190</v>
      </c>
      <c r="G144" s="1">
        <v>0.15586055290472001</v>
      </c>
      <c r="H144" s="4">
        <f t="shared" si="6"/>
        <v>3146730</v>
      </c>
      <c r="I144" s="4">
        <f t="shared" si="7"/>
        <v>407643</v>
      </c>
      <c r="J144" s="6">
        <f t="shared" si="8"/>
        <v>0.12954495619261899</v>
      </c>
    </row>
    <row r="145" spans="1:10" ht="15.75">
      <c r="A145" t="s">
        <v>23</v>
      </c>
      <c r="B145" s="7">
        <v>2824346</v>
      </c>
      <c r="C145" s="7">
        <v>96058</v>
      </c>
      <c r="D145" s="1">
        <v>3.4010705487217199E-2</v>
      </c>
      <c r="E145" s="7">
        <v>2833269</v>
      </c>
      <c r="F145" s="7">
        <v>126255</v>
      </c>
      <c r="G145" s="1">
        <v>4.4561600045742202E-2</v>
      </c>
      <c r="H145" s="4">
        <f t="shared" si="6"/>
        <v>5657615</v>
      </c>
      <c r="I145" s="4">
        <f t="shared" si="7"/>
        <v>222313</v>
      </c>
      <c r="J145" s="6">
        <f t="shared" si="8"/>
        <v>3.9294473024410463E-2</v>
      </c>
    </row>
    <row r="146" spans="1:10" ht="15.75">
      <c r="A146" t="s">
        <v>39</v>
      </c>
      <c r="H146" s="4"/>
      <c r="I146" s="4"/>
      <c r="J146" s="6"/>
    </row>
    <row r="147" spans="1:10" ht="15.75">
      <c r="A147" t="s">
        <v>16</v>
      </c>
      <c r="B147" s="7">
        <v>2037223</v>
      </c>
      <c r="C147" s="7">
        <v>181959</v>
      </c>
      <c r="D147" s="1">
        <v>8.9317173426767704E-2</v>
      </c>
      <c r="E147" s="7">
        <v>2030570</v>
      </c>
      <c r="F147" s="7">
        <v>133255</v>
      </c>
      <c r="G147" s="1">
        <v>6.5624430578605994E-2</v>
      </c>
      <c r="H147" s="4">
        <f t="shared" si="6"/>
        <v>4067793</v>
      </c>
      <c r="I147" s="4">
        <f t="shared" si="7"/>
        <v>315214</v>
      </c>
      <c r="J147" s="6">
        <f t="shared" si="8"/>
        <v>7.7490177105865518E-2</v>
      </c>
    </row>
    <row r="148" spans="1:10" ht="15.75">
      <c r="A148" t="s">
        <v>17</v>
      </c>
      <c r="B148" s="7">
        <v>112607</v>
      </c>
      <c r="C148" s="7">
        <v>12680</v>
      </c>
      <c r="D148" s="1">
        <v>0.112604012183967</v>
      </c>
      <c r="E148" s="7">
        <v>101449</v>
      </c>
      <c r="F148" s="7">
        <v>39900</v>
      </c>
      <c r="G148" s="1">
        <v>0.39330106753146898</v>
      </c>
      <c r="H148" s="4">
        <f t="shared" si="6"/>
        <v>214056</v>
      </c>
      <c r="I148" s="4">
        <f t="shared" si="7"/>
        <v>52580</v>
      </c>
      <c r="J148" s="6">
        <f t="shared" si="8"/>
        <v>0.24563665582838135</v>
      </c>
    </row>
    <row r="149" spans="1:10" ht="15.75">
      <c r="A149" t="s">
        <v>18</v>
      </c>
      <c r="B149" s="7">
        <v>1780617</v>
      </c>
      <c r="C149" s="7">
        <v>151157</v>
      </c>
      <c r="D149" s="1">
        <v>8.4890237485096401E-2</v>
      </c>
      <c r="E149" s="7">
        <v>1756145</v>
      </c>
      <c r="F149" s="7">
        <v>83381</v>
      </c>
      <c r="G149" s="1">
        <v>4.7479564614539199E-2</v>
      </c>
      <c r="H149" s="4">
        <f t="shared" si="6"/>
        <v>3536762</v>
      </c>
      <c r="I149" s="4">
        <f t="shared" si="7"/>
        <v>234538</v>
      </c>
      <c r="J149" s="6">
        <f t="shared" si="8"/>
        <v>6.631432932156589E-2</v>
      </c>
    </row>
    <row r="150" spans="1:10" ht="15.75">
      <c r="A150" t="s">
        <v>19</v>
      </c>
      <c r="B150" s="7">
        <v>50947</v>
      </c>
      <c r="C150" s="7">
        <v>11872</v>
      </c>
      <c r="D150" s="1">
        <v>0.23302647849726099</v>
      </c>
      <c r="E150" s="7">
        <v>112602</v>
      </c>
      <c r="F150" s="7">
        <v>3007</v>
      </c>
      <c r="G150" s="1">
        <v>2.6704676648727301E-2</v>
      </c>
      <c r="H150" s="4">
        <f t="shared" si="6"/>
        <v>163549</v>
      </c>
      <c r="I150" s="4">
        <f t="shared" si="7"/>
        <v>14879</v>
      </c>
      <c r="J150" s="6">
        <f t="shared" si="8"/>
        <v>9.0975793187362805E-2</v>
      </c>
    </row>
    <row r="151" spans="1:10" ht="15.75">
      <c r="A151" t="s">
        <v>20</v>
      </c>
      <c r="B151" s="7">
        <v>33391</v>
      </c>
      <c r="C151" s="7">
        <v>0</v>
      </c>
      <c r="D151" s="1">
        <v>0</v>
      </c>
      <c r="E151" s="7">
        <v>32282</v>
      </c>
      <c r="F151" s="7">
        <v>4694</v>
      </c>
      <c r="G151" s="1">
        <v>0.145406108667368</v>
      </c>
      <c r="H151" s="4">
        <f t="shared" si="6"/>
        <v>65673</v>
      </c>
      <c r="I151" s="4">
        <f t="shared" si="7"/>
        <v>4694</v>
      </c>
      <c r="J151" s="6">
        <f t="shared" si="8"/>
        <v>7.1475339941833027E-2</v>
      </c>
    </row>
    <row r="152" spans="1:10" ht="15.75">
      <c r="A152" t="s">
        <v>21</v>
      </c>
      <c r="B152" s="7">
        <v>59663</v>
      </c>
      <c r="C152" s="7">
        <v>6251</v>
      </c>
      <c r="D152" s="1">
        <v>0.104771801619093</v>
      </c>
      <c r="E152" s="7">
        <v>28093</v>
      </c>
      <c r="F152" s="7">
        <v>2272</v>
      </c>
      <c r="G152" s="1">
        <v>8.0874239134303902E-2</v>
      </c>
      <c r="H152" s="4">
        <f t="shared" si="6"/>
        <v>87756</v>
      </c>
      <c r="I152" s="4">
        <f t="shared" si="7"/>
        <v>8523</v>
      </c>
      <c r="J152" s="6">
        <f t="shared" si="8"/>
        <v>9.7121564337481203E-2</v>
      </c>
    </row>
    <row r="153" spans="1:10" ht="15.75">
      <c r="A153" t="s">
        <v>22</v>
      </c>
      <c r="B153" s="7">
        <v>691804</v>
      </c>
      <c r="C153" s="7">
        <v>83578</v>
      </c>
      <c r="D153" s="1">
        <v>0.12081167498308699</v>
      </c>
      <c r="E153" s="7">
        <v>742527</v>
      </c>
      <c r="F153" s="7">
        <v>59124</v>
      </c>
      <c r="G153" s="1">
        <v>7.9625387359651495E-2</v>
      </c>
      <c r="H153" s="4">
        <f t="shared" si="6"/>
        <v>1434331</v>
      </c>
      <c r="I153" s="4">
        <f t="shared" si="7"/>
        <v>142702</v>
      </c>
      <c r="J153" s="6">
        <f t="shared" si="8"/>
        <v>9.9490285017893365E-2</v>
      </c>
    </row>
    <row r="154" spans="1:10" ht="15.75">
      <c r="A154" t="s">
        <v>23</v>
      </c>
      <c r="B154" s="7">
        <v>1345418</v>
      </c>
      <c r="C154" s="7">
        <v>98380</v>
      </c>
      <c r="D154" s="1">
        <v>7.3122256428857002E-2</v>
      </c>
      <c r="E154" s="7">
        <v>1288043</v>
      </c>
      <c r="F154" s="7">
        <v>74131</v>
      </c>
      <c r="G154" s="1">
        <v>5.7553202804564697E-2</v>
      </c>
      <c r="H154" s="4">
        <f t="shared" si="6"/>
        <v>2633461</v>
      </c>
      <c r="I154" s="4">
        <f t="shared" si="7"/>
        <v>172511</v>
      </c>
      <c r="J154" s="6">
        <f t="shared" si="8"/>
        <v>6.5507330467396332E-2</v>
      </c>
    </row>
    <row r="155" spans="1:10" ht="15.75">
      <c r="A155" t="s">
        <v>40</v>
      </c>
      <c r="H155" s="4"/>
      <c r="I155" s="4"/>
      <c r="J155" s="6"/>
    </row>
    <row r="156" spans="1:10" ht="15.75">
      <c r="A156" t="s">
        <v>16</v>
      </c>
      <c r="B156" s="7">
        <v>1893944</v>
      </c>
      <c r="C156" s="7">
        <v>107720</v>
      </c>
      <c r="D156" s="1">
        <v>5.6876021677515202E-2</v>
      </c>
      <c r="E156" s="7">
        <v>1849107</v>
      </c>
      <c r="F156" s="7">
        <v>114704</v>
      </c>
      <c r="G156" s="1">
        <v>6.2032105227009499E-2</v>
      </c>
      <c r="H156" s="4">
        <f t="shared" si="6"/>
        <v>3743051</v>
      </c>
      <c r="I156" s="4">
        <f t="shared" si="7"/>
        <v>222424</v>
      </c>
      <c r="J156" s="6">
        <f t="shared" si="8"/>
        <v>5.9423181784057977E-2</v>
      </c>
    </row>
    <row r="157" spans="1:10" ht="15.75">
      <c r="A157" t="s">
        <v>17</v>
      </c>
      <c r="B157" s="7">
        <v>199415</v>
      </c>
      <c r="C157" s="7">
        <v>6687</v>
      </c>
      <c r="D157" s="1">
        <v>3.3533084271494103E-2</v>
      </c>
      <c r="E157" s="7">
        <v>146748</v>
      </c>
      <c r="F157" s="7">
        <v>25789</v>
      </c>
      <c r="G157" s="1">
        <v>0.175736636955869</v>
      </c>
      <c r="H157" s="4">
        <f t="shared" si="6"/>
        <v>346163</v>
      </c>
      <c r="I157" s="4">
        <f t="shared" si="7"/>
        <v>32476</v>
      </c>
      <c r="J157" s="6">
        <f t="shared" si="8"/>
        <v>9.3817074615137955E-2</v>
      </c>
    </row>
    <row r="158" spans="1:10" ht="15.75">
      <c r="A158" t="s">
        <v>18</v>
      </c>
      <c r="B158" s="7">
        <v>1495812</v>
      </c>
      <c r="C158" s="7">
        <v>74681</v>
      </c>
      <c r="D158" s="1">
        <v>4.9926728760031298E-2</v>
      </c>
      <c r="E158" s="7">
        <v>1509589</v>
      </c>
      <c r="F158" s="7">
        <v>65868</v>
      </c>
      <c r="G158" s="1">
        <v>4.3633068338468202E-2</v>
      </c>
      <c r="H158" s="4">
        <f t="shared" si="6"/>
        <v>3005401</v>
      </c>
      <c r="I158" s="4">
        <f t="shared" si="7"/>
        <v>140549</v>
      </c>
      <c r="J158" s="6">
        <f t="shared" si="8"/>
        <v>4.6765473226368127E-2</v>
      </c>
    </row>
    <row r="159" spans="1:10" ht="15.75">
      <c r="A159" t="s">
        <v>19</v>
      </c>
      <c r="B159" s="7">
        <v>83327</v>
      </c>
      <c r="C159" s="7">
        <v>7395</v>
      </c>
      <c r="D159" s="1">
        <v>8.8746744752601095E-2</v>
      </c>
      <c r="E159" s="7">
        <v>65845</v>
      </c>
      <c r="F159" s="7">
        <v>16350</v>
      </c>
      <c r="G159" s="1">
        <v>0.248310426000455</v>
      </c>
      <c r="H159" s="4">
        <f t="shared" si="6"/>
        <v>149172</v>
      </c>
      <c r="I159" s="4">
        <f t="shared" si="7"/>
        <v>23745</v>
      </c>
      <c r="J159" s="6">
        <f t="shared" si="8"/>
        <v>0.15917866623763172</v>
      </c>
    </row>
    <row r="160" spans="1:10" ht="15.75">
      <c r="A160" t="s">
        <v>20</v>
      </c>
      <c r="B160" s="7">
        <v>54384</v>
      </c>
      <c r="C160" s="7">
        <v>10775</v>
      </c>
      <c r="D160" s="1">
        <v>0.198128125919388</v>
      </c>
      <c r="E160" s="7">
        <v>35252</v>
      </c>
      <c r="F160" s="7">
        <v>490</v>
      </c>
      <c r="G160" s="1">
        <v>1.38999205718824E-2</v>
      </c>
      <c r="H160" s="4">
        <f t="shared" si="6"/>
        <v>89636</v>
      </c>
      <c r="I160" s="4">
        <f t="shared" si="7"/>
        <v>11265</v>
      </c>
      <c r="J160" s="6">
        <f t="shared" si="8"/>
        <v>0.12567495202820295</v>
      </c>
    </row>
    <row r="161" spans="1:10" ht="15.75">
      <c r="A161" t="s">
        <v>21</v>
      </c>
      <c r="B161" s="7">
        <v>61006</v>
      </c>
      <c r="C161" s="7">
        <v>8183</v>
      </c>
      <c r="D161" s="1">
        <v>0.13413434744123501</v>
      </c>
      <c r="E161" s="7">
        <v>91674</v>
      </c>
      <c r="F161" s="7">
        <v>6207</v>
      </c>
      <c r="G161" s="1">
        <v>6.7707310687872196E-2</v>
      </c>
      <c r="H161" s="4">
        <f t="shared" si="6"/>
        <v>152680</v>
      </c>
      <c r="I161" s="4">
        <f t="shared" si="7"/>
        <v>14390</v>
      </c>
      <c r="J161" s="6">
        <f t="shared" si="8"/>
        <v>9.4249410531831279E-2</v>
      </c>
    </row>
    <row r="162" spans="1:10" ht="15.75">
      <c r="A162" t="s">
        <v>22</v>
      </c>
      <c r="B162" s="7">
        <v>726215</v>
      </c>
      <c r="C162" s="7">
        <v>61336</v>
      </c>
      <c r="D162" s="1">
        <v>8.44598362743815E-2</v>
      </c>
      <c r="E162" s="7">
        <v>694575</v>
      </c>
      <c r="F162" s="7">
        <v>57941</v>
      </c>
      <c r="G162" s="1">
        <v>8.3419357160853705E-2</v>
      </c>
      <c r="H162" s="4">
        <f t="shared" si="6"/>
        <v>1420790</v>
      </c>
      <c r="I162" s="4">
        <f t="shared" si="7"/>
        <v>119277</v>
      </c>
      <c r="J162" s="6">
        <f t="shared" si="8"/>
        <v>8.3951182088837895E-2</v>
      </c>
    </row>
    <row r="163" spans="1:10" ht="15.75">
      <c r="A163" t="s">
        <v>23</v>
      </c>
      <c r="B163" s="7">
        <v>1167727</v>
      </c>
      <c r="C163" s="7">
        <v>46383</v>
      </c>
      <c r="D163" s="1">
        <v>3.9720756649456498E-2</v>
      </c>
      <c r="E163" s="7">
        <v>1154531</v>
      </c>
      <c r="F163" s="7">
        <v>56762</v>
      </c>
      <c r="G163" s="1">
        <v>4.9164552532586801E-2</v>
      </c>
      <c r="H163" s="4">
        <f t="shared" si="6"/>
        <v>2322258</v>
      </c>
      <c r="I163" s="4">
        <f t="shared" si="7"/>
        <v>103145</v>
      </c>
      <c r="J163" s="6">
        <f t="shared" si="8"/>
        <v>4.4415822875838944E-2</v>
      </c>
    </row>
    <row r="164" spans="1:10" ht="15.75">
      <c r="A164" t="s">
        <v>41</v>
      </c>
      <c r="H164" s="4"/>
      <c r="I164" s="4"/>
      <c r="J164" s="6"/>
    </row>
    <row r="165" spans="1:10" ht="15.75">
      <c r="A165" t="s">
        <v>16</v>
      </c>
      <c r="B165" s="7">
        <v>2871304</v>
      </c>
      <c r="C165" s="7">
        <v>212474</v>
      </c>
      <c r="D165" s="1">
        <v>7.3999130708556099E-2</v>
      </c>
      <c r="E165" s="7">
        <v>2810512</v>
      </c>
      <c r="F165" s="7">
        <v>305010</v>
      </c>
      <c r="G165" s="1">
        <v>0.10852471008841</v>
      </c>
      <c r="H165" s="4">
        <f t="shared" si="6"/>
        <v>5681816</v>
      </c>
      <c r="I165" s="4">
        <f t="shared" si="7"/>
        <v>517484</v>
      </c>
      <c r="J165" s="6">
        <f t="shared" si="8"/>
        <v>9.1077218973652091E-2</v>
      </c>
    </row>
    <row r="166" spans="1:10" ht="15.75">
      <c r="A166" t="s">
        <v>17</v>
      </c>
      <c r="B166" s="7">
        <v>129436</v>
      </c>
      <c r="C166" s="7">
        <v>1606</v>
      </c>
      <c r="D166" s="1">
        <v>1.2407676380605E-2</v>
      </c>
      <c r="E166" s="7">
        <v>138773</v>
      </c>
      <c r="F166" s="7">
        <v>21617</v>
      </c>
      <c r="G166" s="1">
        <v>0.15577237647092701</v>
      </c>
      <c r="H166" s="4">
        <f t="shared" si="6"/>
        <v>268209</v>
      </c>
      <c r="I166" s="4">
        <f t="shared" si="7"/>
        <v>23223</v>
      </c>
      <c r="J166" s="6">
        <f t="shared" si="8"/>
        <v>8.6585461337986419E-2</v>
      </c>
    </row>
    <row r="167" spans="1:10" ht="15.75">
      <c r="A167" t="s">
        <v>18</v>
      </c>
      <c r="B167" s="7">
        <v>2483038</v>
      </c>
      <c r="C167" s="7">
        <v>173535</v>
      </c>
      <c r="D167" s="1">
        <v>6.9888177305381494E-2</v>
      </c>
      <c r="E167" s="7">
        <v>2435194</v>
      </c>
      <c r="F167" s="7">
        <v>237754</v>
      </c>
      <c r="G167" s="1">
        <v>9.7632467885515398E-2</v>
      </c>
      <c r="H167" s="4">
        <f t="shared" si="6"/>
        <v>4918232</v>
      </c>
      <c r="I167" s="4">
        <f t="shared" si="7"/>
        <v>411289</v>
      </c>
      <c r="J167" s="6">
        <f t="shared" si="8"/>
        <v>8.362537594810493E-2</v>
      </c>
    </row>
    <row r="168" spans="1:10" ht="15.75">
      <c r="A168" t="s">
        <v>19</v>
      </c>
      <c r="B168" s="7">
        <v>159267</v>
      </c>
      <c r="C168" s="7">
        <v>20954</v>
      </c>
      <c r="D168" s="1">
        <v>0.13156523322471</v>
      </c>
      <c r="E168" s="7">
        <v>118208</v>
      </c>
      <c r="F168" s="7">
        <v>28779</v>
      </c>
      <c r="G168" s="1">
        <v>0.243460679480238</v>
      </c>
      <c r="H168" s="4">
        <f t="shared" si="6"/>
        <v>277475</v>
      </c>
      <c r="I168" s="4">
        <f t="shared" si="7"/>
        <v>49733</v>
      </c>
      <c r="J168" s="6">
        <f t="shared" si="8"/>
        <v>0.17923416524011171</v>
      </c>
    </row>
    <row r="169" spans="1:10" ht="15.75">
      <c r="A169" t="s">
        <v>20</v>
      </c>
      <c r="B169" s="7">
        <v>16539</v>
      </c>
      <c r="C169" s="7">
        <v>0</v>
      </c>
      <c r="D169" s="1">
        <v>0</v>
      </c>
      <c r="E169" s="7">
        <v>32576</v>
      </c>
      <c r="F169" s="7">
        <v>1440</v>
      </c>
      <c r="G169" s="1">
        <v>4.4204322200392901E-2</v>
      </c>
      <c r="H169" s="4">
        <f t="shared" si="6"/>
        <v>49115</v>
      </c>
      <c r="I169" s="4">
        <f t="shared" si="7"/>
        <v>1440</v>
      </c>
      <c r="J169" s="6">
        <f t="shared" si="8"/>
        <v>2.9318945332383183E-2</v>
      </c>
    </row>
    <row r="170" spans="1:10" ht="15.75">
      <c r="A170" t="s">
        <v>21</v>
      </c>
      <c r="B170" s="7">
        <v>83024</v>
      </c>
      <c r="C170" s="7">
        <v>16380</v>
      </c>
      <c r="D170" s="1">
        <v>0.197292349200231</v>
      </c>
      <c r="E170" s="7">
        <v>85760</v>
      </c>
      <c r="F170" s="7">
        <v>15420</v>
      </c>
      <c r="G170" s="1">
        <v>0.179804104477611</v>
      </c>
      <c r="H170" s="4">
        <f t="shared" si="6"/>
        <v>168784</v>
      </c>
      <c r="I170" s="4">
        <f t="shared" si="7"/>
        <v>31800</v>
      </c>
      <c r="J170" s="6">
        <f t="shared" si="8"/>
        <v>0.18840648402692198</v>
      </c>
    </row>
    <row r="171" spans="1:10" ht="15.75">
      <c r="A171" t="s">
        <v>22</v>
      </c>
      <c r="B171" s="7">
        <v>1009343</v>
      </c>
      <c r="C171" s="7">
        <v>94305</v>
      </c>
      <c r="D171" s="1">
        <v>9.3432064223955502E-2</v>
      </c>
      <c r="E171" s="7">
        <v>1065320</v>
      </c>
      <c r="F171" s="7">
        <v>114563</v>
      </c>
      <c r="G171" s="1">
        <v>0.107538579957195</v>
      </c>
      <c r="H171" s="4">
        <f t="shared" si="6"/>
        <v>2074663</v>
      </c>
      <c r="I171" s="4">
        <f t="shared" si="7"/>
        <v>208868</v>
      </c>
      <c r="J171" s="6">
        <f t="shared" si="8"/>
        <v>0.10067562780075608</v>
      </c>
    </row>
    <row r="172" spans="1:10" ht="15.75">
      <c r="A172" t="s">
        <v>23</v>
      </c>
      <c r="B172" s="7">
        <v>1861961</v>
      </c>
      <c r="C172" s="7">
        <v>118170</v>
      </c>
      <c r="D172" s="1">
        <v>6.3465346481478405E-2</v>
      </c>
      <c r="E172" s="7">
        <v>1745191</v>
      </c>
      <c r="F172" s="7">
        <v>190447</v>
      </c>
      <c r="G172" s="1">
        <v>0.109126737417279</v>
      </c>
      <c r="H172" s="4">
        <f t="shared" si="6"/>
        <v>3607152</v>
      </c>
      <c r="I172" s="4">
        <f t="shared" si="7"/>
        <v>308617</v>
      </c>
      <c r="J172" s="6">
        <f t="shared" si="8"/>
        <v>8.5556971261538189E-2</v>
      </c>
    </row>
    <row r="173" spans="1:10" ht="15.75">
      <c r="A173" t="s">
        <v>42</v>
      </c>
      <c r="H173" s="4"/>
      <c r="I173" s="4"/>
      <c r="J173" s="6"/>
    </row>
    <row r="174" spans="1:10" ht="15.75">
      <c r="A174" t="s">
        <v>16</v>
      </c>
      <c r="B174" s="7">
        <v>2861937</v>
      </c>
      <c r="C174" s="7">
        <v>265460</v>
      </c>
      <c r="D174" s="1">
        <v>9.2755361141772102E-2</v>
      </c>
      <c r="E174" s="7">
        <v>2905252</v>
      </c>
      <c r="F174" s="7">
        <v>376921</v>
      </c>
      <c r="G174" s="1">
        <v>0.12973779899299601</v>
      </c>
      <c r="H174" s="4">
        <f t="shared" si="6"/>
        <v>5767189</v>
      </c>
      <c r="I174" s="4">
        <f t="shared" si="7"/>
        <v>642381</v>
      </c>
      <c r="J174" s="6">
        <f t="shared" si="8"/>
        <v>0.11138546005688386</v>
      </c>
    </row>
    <row r="175" spans="1:10" ht="15.75">
      <c r="A175" t="s">
        <v>17</v>
      </c>
      <c r="B175" s="7">
        <v>154127</v>
      </c>
      <c r="C175" s="7">
        <v>19867</v>
      </c>
      <c r="D175" s="1">
        <v>0.128900192698229</v>
      </c>
      <c r="E175" s="7">
        <v>162967</v>
      </c>
      <c r="F175" s="7">
        <v>54219</v>
      </c>
      <c r="G175" s="1">
        <v>0.33269925813201401</v>
      </c>
      <c r="H175" s="4">
        <f t="shared" si="6"/>
        <v>317094</v>
      </c>
      <c r="I175" s="4">
        <f t="shared" si="7"/>
        <v>74086</v>
      </c>
      <c r="J175" s="6">
        <f t="shared" si="8"/>
        <v>0.23364049777037724</v>
      </c>
    </row>
    <row r="176" spans="1:10" ht="15.75">
      <c r="A176" t="s">
        <v>18</v>
      </c>
      <c r="B176" s="7">
        <v>1790982</v>
      </c>
      <c r="C176" s="7">
        <v>116645</v>
      </c>
      <c r="D176" s="1">
        <v>6.5129074440725798E-2</v>
      </c>
      <c r="E176" s="7">
        <v>1806021</v>
      </c>
      <c r="F176" s="7">
        <v>139210</v>
      </c>
      <c r="G176" s="1">
        <v>7.7081052767382002E-2</v>
      </c>
      <c r="H176" s="4">
        <f t="shared" si="6"/>
        <v>3597003</v>
      </c>
      <c r="I176" s="4">
        <f t="shared" si="7"/>
        <v>255855</v>
      </c>
      <c r="J176" s="6">
        <f t="shared" si="8"/>
        <v>7.113004909920842E-2</v>
      </c>
    </row>
    <row r="177" spans="1:10" ht="15.75">
      <c r="A177" t="s">
        <v>19</v>
      </c>
      <c r="B177" s="7">
        <v>738993</v>
      </c>
      <c r="C177" s="7">
        <v>102119</v>
      </c>
      <c r="D177" s="1">
        <v>0.13818669459656499</v>
      </c>
      <c r="E177" s="7">
        <v>821239</v>
      </c>
      <c r="F177" s="7">
        <v>160752</v>
      </c>
      <c r="G177" s="1">
        <v>0.195743261096952</v>
      </c>
      <c r="H177" s="4">
        <f t="shared" si="6"/>
        <v>1560232</v>
      </c>
      <c r="I177" s="4">
        <f t="shared" si="7"/>
        <v>262871</v>
      </c>
      <c r="J177" s="6">
        <f t="shared" si="8"/>
        <v>0.16848199498536115</v>
      </c>
    </row>
    <row r="178" spans="1:10" ht="15.75">
      <c r="A178" t="s">
        <v>20</v>
      </c>
      <c r="B178" s="7">
        <v>83453</v>
      </c>
      <c r="C178" s="7">
        <v>6159</v>
      </c>
      <c r="D178" s="1">
        <v>7.3802020298850801E-2</v>
      </c>
      <c r="E178" s="7">
        <v>37652</v>
      </c>
      <c r="F178" s="7">
        <v>4178</v>
      </c>
      <c r="G178" s="1">
        <v>0.110963561032614</v>
      </c>
      <c r="H178" s="4">
        <f t="shared" si="6"/>
        <v>121105</v>
      </c>
      <c r="I178" s="4">
        <f t="shared" si="7"/>
        <v>10337</v>
      </c>
      <c r="J178" s="6">
        <f t="shared" si="8"/>
        <v>8.5355683084926304E-2</v>
      </c>
    </row>
    <row r="179" spans="1:10" ht="15.75">
      <c r="A179" t="s">
        <v>21</v>
      </c>
      <c r="B179" s="7">
        <v>94385</v>
      </c>
      <c r="C179" s="7">
        <v>20672</v>
      </c>
      <c r="D179" s="1">
        <v>0.21901785241298899</v>
      </c>
      <c r="E179" s="7">
        <v>77374</v>
      </c>
      <c r="F179" s="7">
        <v>18562</v>
      </c>
      <c r="G179" s="1">
        <v>0.23989970791221801</v>
      </c>
      <c r="H179" s="4">
        <f t="shared" si="6"/>
        <v>171759</v>
      </c>
      <c r="I179" s="4">
        <f t="shared" si="7"/>
        <v>39234</v>
      </c>
      <c r="J179" s="6">
        <f t="shared" si="8"/>
        <v>0.22842471136883657</v>
      </c>
    </row>
    <row r="180" spans="1:10" ht="15.75">
      <c r="A180" t="s">
        <v>22</v>
      </c>
      <c r="B180" s="7">
        <v>1030249</v>
      </c>
      <c r="C180" s="7">
        <v>110142</v>
      </c>
      <c r="D180" s="1">
        <v>0.10690813580017999</v>
      </c>
      <c r="E180" s="7">
        <v>1056590</v>
      </c>
      <c r="F180" s="7">
        <v>186896</v>
      </c>
      <c r="G180" s="1">
        <v>0.176886020121333</v>
      </c>
      <c r="H180" s="4">
        <f t="shared" si="6"/>
        <v>2086839</v>
      </c>
      <c r="I180" s="4">
        <f t="shared" si="7"/>
        <v>297038</v>
      </c>
      <c r="J180" s="6">
        <f t="shared" si="8"/>
        <v>0.14233872378271634</v>
      </c>
    </row>
    <row r="181" spans="1:10" ht="15.75">
      <c r="A181" t="s">
        <v>23</v>
      </c>
      <c r="B181" s="7">
        <v>1831687</v>
      </c>
      <c r="C181" s="7">
        <v>155318</v>
      </c>
      <c r="D181" s="1">
        <v>8.4795055050344306E-2</v>
      </c>
      <c r="E181" s="7">
        <v>1848662</v>
      </c>
      <c r="F181" s="7">
        <v>190025</v>
      </c>
      <c r="G181" s="1">
        <v>0.102790558793332</v>
      </c>
      <c r="H181" s="4">
        <f t="shared" si="6"/>
        <v>3680349</v>
      </c>
      <c r="I181" s="4">
        <f t="shared" si="7"/>
        <v>345343</v>
      </c>
      <c r="J181" s="6">
        <f t="shared" si="8"/>
        <v>9.3834307561592667E-2</v>
      </c>
    </row>
    <row r="182" spans="1:10" ht="15.75">
      <c r="A182" t="s">
        <v>43</v>
      </c>
      <c r="H182" s="4"/>
      <c r="I182" s="4"/>
      <c r="J182" s="6"/>
    </row>
    <row r="183" spans="1:10" ht="15.75">
      <c r="A183" t="s">
        <v>16</v>
      </c>
      <c r="B183" s="7">
        <v>942443</v>
      </c>
      <c r="C183" s="7">
        <v>25420</v>
      </c>
      <c r="D183" s="1">
        <v>2.6972453506472E-2</v>
      </c>
      <c r="E183" s="7">
        <v>984316</v>
      </c>
      <c r="F183" s="7">
        <v>92369</v>
      </c>
      <c r="G183" s="1">
        <v>9.38407990929742E-2</v>
      </c>
      <c r="H183" s="4">
        <f t="shared" si="6"/>
        <v>1926759</v>
      </c>
      <c r="I183" s="4">
        <f t="shared" si="7"/>
        <v>117789</v>
      </c>
      <c r="J183" s="6">
        <f t="shared" si="8"/>
        <v>6.1133229428278264E-2</v>
      </c>
    </row>
    <row r="184" spans="1:10" ht="15.75">
      <c r="A184" t="s">
        <v>17</v>
      </c>
      <c r="B184" s="7">
        <v>36298</v>
      </c>
      <c r="C184" s="7">
        <v>0</v>
      </c>
      <c r="D184" s="1">
        <v>0</v>
      </c>
      <c r="E184" s="7">
        <v>28014</v>
      </c>
      <c r="F184" s="7">
        <v>3808</v>
      </c>
      <c r="G184" s="1">
        <v>0.13593203398300799</v>
      </c>
      <c r="H184" s="4">
        <f t="shared" si="6"/>
        <v>64312</v>
      </c>
      <c r="I184" s="4">
        <f t="shared" si="7"/>
        <v>3808</v>
      </c>
      <c r="J184" s="6">
        <f t="shared" si="8"/>
        <v>5.9211344694613754E-2</v>
      </c>
    </row>
    <row r="185" spans="1:10" ht="15.75">
      <c r="A185" t="s">
        <v>18</v>
      </c>
      <c r="B185" s="7">
        <v>867680</v>
      </c>
      <c r="C185" s="7">
        <v>23065</v>
      </c>
      <c r="D185" s="1">
        <v>2.65823806011432E-2</v>
      </c>
      <c r="E185" s="7">
        <v>916072</v>
      </c>
      <c r="F185" s="7">
        <v>76778</v>
      </c>
      <c r="G185" s="1">
        <v>8.3812189434891493E-2</v>
      </c>
      <c r="H185" s="4">
        <f t="shared" si="6"/>
        <v>1783752</v>
      </c>
      <c r="I185" s="4">
        <f t="shared" si="7"/>
        <v>99843</v>
      </c>
      <c r="J185" s="6">
        <f t="shared" si="8"/>
        <v>5.597358825666348E-2</v>
      </c>
    </row>
    <row r="186" spans="1:10" ht="15.75">
      <c r="A186" t="s">
        <v>19</v>
      </c>
      <c r="B186" s="7">
        <v>14734</v>
      </c>
      <c r="C186" s="7">
        <v>2356</v>
      </c>
      <c r="D186" s="1">
        <v>0.15990226686575201</v>
      </c>
      <c r="E186" s="7">
        <v>3364</v>
      </c>
      <c r="F186" s="7">
        <v>0</v>
      </c>
      <c r="G186" s="1">
        <v>0</v>
      </c>
      <c r="H186" s="4">
        <f t="shared" si="6"/>
        <v>18098</v>
      </c>
      <c r="I186" s="4">
        <f t="shared" si="7"/>
        <v>2356</v>
      </c>
      <c r="J186" s="6">
        <f t="shared" si="8"/>
        <v>0.13018013040114929</v>
      </c>
    </row>
    <row r="187" spans="1:10" ht="15.75">
      <c r="A187" t="s">
        <v>20</v>
      </c>
      <c r="B187" s="7">
        <v>3850</v>
      </c>
      <c r="C187" s="7">
        <v>0</v>
      </c>
      <c r="D187" s="1">
        <v>0</v>
      </c>
      <c r="E187" s="7">
        <v>9566</v>
      </c>
      <c r="F187" s="7">
        <v>0</v>
      </c>
      <c r="G187" s="1">
        <v>0</v>
      </c>
      <c r="H187" s="4">
        <f t="shared" si="6"/>
        <v>13416</v>
      </c>
      <c r="I187" s="4">
        <f t="shared" si="7"/>
        <v>0</v>
      </c>
      <c r="J187" s="6">
        <f t="shared" si="8"/>
        <v>0</v>
      </c>
    </row>
    <row r="188" spans="1:10" ht="15.75">
      <c r="A188" t="s">
        <v>21</v>
      </c>
      <c r="B188" s="7">
        <v>19882</v>
      </c>
      <c r="C188" s="7">
        <v>0</v>
      </c>
      <c r="D188" s="1">
        <v>0</v>
      </c>
      <c r="E188" s="7">
        <v>27300</v>
      </c>
      <c r="F188" s="7">
        <v>11783</v>
      </c>
      <c r="G188" s="1">
        <v>0.43161172161172101</v>
      </c>
      <c r="H188" s="4">
        <f t="shared" si="6"/>
        <v>47182</v>
      </c>
      <c r="I188" s="4">
        <f t="shared" si="7"/>
        <v>11783</v>
      </c>
      <c r="J188" s="6">
        <f t="shared" si="8"/>
        <v>0.24973506845831037</v>
      </c>
    </row>
    <row r="189" spans="1:10" ht="15.75">
      <c r="A189" t="s">
        <v>22</v>
      </c>
      <c r="B189" s="7">
        <v>268251</v>
      </c>
      <c r="C189" s="7">
        <v>3985</v>
      </c>
      <c r="D189" s="1">
        <v>1.48554898211003E-2</v>
      </c>
      <c r="E189" s="7">
        <v>333163</v>
      </c>
      <c r="F189" s="7">
        <v>37400</v>
      </c>
      <c r="G189" s="1">
        <v>0.112257363512755</v>
      </c>
      <c r="H189" s="4">
        <f t="shared" si="6"/>
        <v>601414</v>
      </c>
      <c r="I189" s="4">
        <f t="shared" si="7"/>
        <v>41385</v>
      </c>
      <c r="J189" s="6">
        <f t="shared" si="8"/>
        <v>6.8812831094720112E-2</v>
      </c>
    </row>
    <row r="190" spans="1:10" ht="15.75">
      <c r="A190" t="s">
        <v>23</v>
      </c>
      <c r="B190" s="7">
        <v>674193</v>
      </c>
      <c r="C190" s="7">
        <v>21436</v>
      </c>
      <c r="D190" s="1">
        <v>3.1795049785447102E-2</v>
      </c>
      <c r="E190" s="7">
        <v>651153</v>
      </c>
      <c r="F190" s="7">
        <v>54969</v>
      </c>
      <c r="G190" s="1">
        <v>8.4417947855573106E-2</v>
      </c>
      <c r="H190" s="4">
        <f t="shared" si="6"/>
        <v>1325346</v>
      </c>
      <c r="I190" s="4">
        <f t="shared" si="7"/>
        <v>76405</v>
      </c>
      <c r="J190" s="6">
        <f t="shared" si="8"/>
        <v>5.7649096915069725E-2</v>
      </c>
    </row>
    <row r="191" spans="1:10" ht="15.75">
      <c r="A191" t="s">
        <v>44</v>
      </c>
      <c r="H191" s="4"/>
      <c r="I191" s="4"/>
      <c r="J191" s="6"/>
    </row>
    <row r="192" spans="1:10" ht="15.75">
      <c r="A192" t="s">
        <v>16</v>
      </c>
      <c r="B192" s="7">
        <v>3921263</v>
      </c>
      <c r="C192" s="7">
        <v>244806</v>
      </c>
      <c r="D192" s="1">
        <v>6.2430395512874298E-2</v>
      </c>
      <c r="E192" s="7">
        <v>3876609</v>
      </c>
      <c r="F192" s="7">
        <v>379411</v>
      </c>
      <c r="G192" s="1">
        <v>9.7871877199893001E-2</v>
      </c>
      <c r="H192" s="4">
        <f t="shared" si="6"/>
        <v>7797872</v>
      </c>
      <c r="I192" s="4">
        <f t="shared" si="7"/>
        <v>624217</v>
      </c>
      <c r="J192" s="6">
        <f t="shared" si="8"/>
        <v>8.0049659702031525E-2</v>
      </c>
    </row>
    <row r="193" spans="1:10" ht="15.75">
      <c r="A193" t="s">
        <v>17</v>
      </c>
      <c r="B193" s="7">
        <v>324449</v>
      </c>
      <c r="C193" s="7">
        <v>33634</v>
      </c>
      <c r="D193" s="1">
        <v>0.1036649827862</v>
      </c>
      <c r="E193" s="7">
        <v>335773</v>
      </c>
      <c r="F193" s="7">
        <v>80354</v>
      </c>
      <c r="G193" s="1">
        <v>0.23931048654894799</v>
      </c>
      <c r="H193" s="4">
        <f t="shared" si="6"/>
        <v>660222</v>
      </c>
      <c r="I193" s="4">
        <f t="shared" si="7"/>
        <v>113988</v>
      </c>
      <c r="J193" s="6">
        <f t="shared" si="8"/>
        <v>0.17265101738506139</v>
      </c>
    </row>
    <row r="194" spans="1:10" ht="15.75">
      <c r="A194" t="s">
        <v>18</v>
      </c>
      <c r="B194" s="7">
        <v>2115721</v>
      </c>
      <c r="C194" s="7">
        <v>72124</v>
      </c>
      <c r="D194" s="1">
        <v>3.4089560958179201E-2</v>
      </c>
      <c r="E194" s="7">
        <v>2104774</v>
      </c>
      <c r="F194" s="7">
        <v>117395</v>
      </c>
      <c r="G194" s="1">
        <v>5.5775584457048499E-2</v>
      </c>
      <c r="H194" s="4">
        <f t="shared" si="6"/>
        <v>4220495</v>
      </c>
      <c r="I194" s="4">
        <f t="shared" si="7"/>
        <v>189519</v>
      </c>
      <c r="J194" s="6">
        <f t="shared" si="8"/>
        <v>4.4904448411856902E-2</v>
      </c>
    </row>
    <row r="195" spans="1:10" ht="15.75">
      <c r="A195" t="s">
        <v>19</v>
      </c>
      <c r="B195" s="7">
        <v>1125914</v>
      </c>
      <c r="C195" s="7">
        <v>117989</v>
      </c>
      <c r="D195" s="1">
        <v>0.104793971830885</v>
      </c>
      <c r="E195" s="7">
        <v>1123601</v>
      </c>
      <c r="F195" s="7">
        <v>159315</v>
      </c>
      <c r="G195" s="1">
        <v>0.14178965664857801</v>
      </c>
      <c r="H195" s="4">
        <f t="shared" si="6"/>
        <v>2249515</v>
      </c>
      <c r="I195" s="4">
        <f t="shared" si="7"/>
        <v>277304</v>
      </c>
      <c r="J195" s="6">
        <f t="shared" si="8"/>
        <v>0.12327279435789493</v>
      </c>
    </row>
    <row r="196" spans="1:10" ht="15.75">
      <c r="A196" t="s">
        <v>20</v>
      </c>
      <c r="B196" s="7">
        <v>239363</v>
      </c>
      <c r="C196" s="7">
        <v>8388</v>
      </c>
      <c r="D196" s="1">
        <v>3.5043009989012497E-2</v>
      </c>
      <c r="E196" s="7">
        <v>197708</v>
      </c>
      <c r="F196" s="7">
        <v>3320</v>
      </c>
      <c r="G196" s="1">
        <v>1.6792441378194099E-2</v>
      </c>
      <c r="H196" s="4">
        <f t="shared" ref="H196:H259" si="9">SUM(B196, E196)</f>
        <v>437071</v>
      </c>
      <c r="I196" s="4">
        <f t="shared" ref="I196:I259" si="10">SUM(C196,F196)</f>
        <v>11708</v>
      </c>
      <c r="J196" s="6">
        <f t="shared" ref="J196:J259" si="11">I196/H196</f>
        <v>2.6787409825863532E-2</v>
      </c>
    </row>
    <row r="197" spans="1:10" ht="15.75">
      <c r="A197" t="s">
        <v>21</v>
      </c>
      <c r="B197" s="7">
        <v>115815</v>
      </c>
      <c r="C197" s="7">
        <v>12671</v>
      </c>
      <c r="D197" s="1">
        <v>0.109407244312049</v>
      </c>
      <c r="E197" s="7">
        <v>114755</v>
      </c>
      <c r="F197" s="7">
        <v>19028</v>
      </c>
      <c r="G197" s="1">
        <v>0.16581412574615401</v>
      </c>
      <c r="H197" s="4">
        <f t="shared" si="9"/>
        <v>230570</v>
      </c>
      <c r="I197" s="4">
        <f t="shared" si="10"/>
        <v>31699</v>
      </c>
      <c r="J197" s="6">
        <f t="shared" si="11"/>
        <v>0.13748102528516284</v>
      </c>
    </row>
    <row r="198" spans="1:10" ht="15.75">
      <c r="A198" t="s">
        <v>22</v>
      </c>
      <c r="B198" s="7">
        <v>1560611</v>
      </c>
      <c r="C198" s="7">
        <v>110805</v>
      </c>
      <c r="D198" s="1">
        <v>7.1001037414192197E-2</v>
      </c>
      <c r="E198" s="7">
        <v>1440913</v>
      </c>
      <c r="F198" s="7">
        <v>216582</v>
      </c>
      <c r="G198" s="1">
        <v>0.150308866669951</v>
      </c>
      <c r="H198" s="4">
        <f t="shared" si="9"/>
        <v>3001524</v>
      </c>
      <c r="I198" s="4">
        <f t="shared" si="10"/>
        <v>327387</v>
      </c>
      <c r="J198" s="6">
        <f t="shared" si="11"/>
        <v>0.10907359061596709</v>
      </c>
    </row>
    <row r="199" spans="1:10" ht="15.75">
      <c r="A199" t="s">
        <v>23</v>
      </c>
      <c r="B199" s="7">
        <v>2360652</v>
      </c>
      <c r="C199" s="7">
        <v>134001</v>
      </c>
      <c r="D199" s="1">
        <v>5.6764402376970398E-2</v>
      </c>
      <c r="E199" s="7">
        <v>2435697</v>
      </c>
      <c r="F199" s="7">
        <v>162830</v>
      </c>
      <c r="G199" s="1">
        <v>6.6851500822967702E-2</v>
      </c>
      <c r="H199" s="4">
        <f t="shared" si="9"/>
        <v>4796349</v>
      </c>
      <c r="I199" s="4">
        <f t="shared" si="10"/>
        <v>296831</v>
      </c>
      <c r="J199" s="6">
        <f t="shared" si="11"/>
        <v>6.1886864362872676E-2</v>
      </c>
    </row>
    <row r="200" spans="1:10" ht="15.75">
      <c r="A200" t="s">
        <v>45</v>
      </c>
      <c r="H200" s="4"/>
      <c r="I200" s="4"/>
      <c r="J200" s="6"/>
    </row>
    <row r="201" spans="1:10" ht="15.75">
      <c r="A201" t="s">
        <v>16</v>
      </c>
      <c r="B201" s="7">
        <v>4548544</v>
      </c>
      <c r="C201" s="7">
        <v>282655</v>
      </c>
      <c r="D201" s="1">
        <v>6.2141863418271798E-2</v>
      </c>
      <c r="E201" s="7">
        <v>4599581</v>
      </c>
      <c r="F201" s="7">
        <v>343824</v>
      </c>
      <c r="G201" s="1">
        <v>7.4751156681445496E-2</v>
      </c>
      <c r="H201" s="4">
        <f t="shared" si="9"/>
        <v>9148125</v>
      </c>
      <c r="I201" s="4">
        <f t="shared" si="10"/>
        <v>626479</v>
      </c>
      <c r="J201" s="6">
        <f t="shared" si="11"/>
        <v>6.8481683405069341E-2</v>
      </c>
    </row>
    <row r="202" spans="1:10" ht="15.75">
      <c r="A202" t="s">
        <v>17</v>
      </c>
      <c r="B202" s="7">
        <v>430794</v>
      </c>
      <c r="C202" s="7">
        <v>21278</v>
      </c>
      <c r="D202" s="1">
        <v>4.9392517073125398E-2</v>
      </c>
      <c r="E202" s="7">
        <v>498217</v>
      </c>
      <c r="F202" s="7">
        <v>76283</v>
      </c>
      <c r="G202" s="1">
        <v>0.15311199738266601</v>
      </c>
      <c r="H202" s="4">
        <f t="shared" si="9"/>
        <v>929011</v>
      </c>
      <c r="I202" s="4">
        <f t="shared" si="10"/>
        <v>97561</v>
      </c>
      <c r="J202" s="6">
        <f t="shared" si="11"/>
        <v>0.10501597935869435</v>
      </c>
    </row>
    <row r="203" spans="1:10" ht="15.75">
      <c r="A203" t="s">
        <v>18</v>
      </c>
      <c r="B203" s="7">
        <v>3446328</v>
      </c>
      <c r="C203" s="7">
        <v>147107</v>
      </c>
      <c r="D203" s="1">
        <v>4.26851419830033E-2</v>
      </c>
      <c r="E203" s="7">
        <v>3405309</v>
      </c>
      <c r="F203" s="7">
        <v>178766</v>
      </c>
      <c r="G203" s="1">
        <v>5.2496263922011101E-2</v>
      </c>
      <c r="H203" s="4">
        <f t="shared" si="9"/>
        <v>6851637</v>
      </c>
      <c r="I203" s="4">
        <f t="shared" si="10"/>
        <v>325873</v>
      </c>
      <c r="J203" s="6">
        <f t="shared" si="11"/>
        <v>4.7561334612443711E-2</v>
      </c>
    </row>
    <row r="204" spans="1:10" ht="15.75">
      <c r="A204" t="s">
        <v>19</v>
      </c>
      <c r="B204" s="7">
        <v>261316</v>
      </c>
      <c r="C204" s="7">
        <v>43999</v>
      </c>
      <c r="D204" s="1">
        <v>0.16837468811706899</v>
      </c>
      <c r="E204" s="7">
        <v>280570</v>
      </c>
      <c r="F204" s="7">
        <v>66013</v>
      </c>
      <c r="G204" s="1">
        <v>0.23528174787040601</v>
      </c>
      <c r="H204" s="4">
        <f t="shared" si="9"/>
        <v>541886</v>
      </c>
      <c r="I204" s="4">
        <f t="shared" si="10"/>
        <v>110012</v>
      </c>
      <c r="J204" s="6">
        <f t="shared" si="11"/>
        <v>0.2030168707071229</v>
      </c>
    </row>
    <row r="205" spans="1:10" ht="15.75">
      <c r="A205" t="s">
        <v>20</v>
      </c>
      <c r="B205" s="7">
        <v>233413</v>
      </c>
      <c r="C205" s="7">
        <v>0</v>
      </c>
      <c r="D205" s="1">
        <v>0</v>
      </c>
      <c r="E205" s="7">
        <v>297342</v>
      </c>
      <c r="F205" s="7">
        <v>0</v>
      </c>
      <c r="G205" s="1">
        <v>0</v>
      </c>
      <c r="H205" s="4">
        <f t="shared" si="9"/>
        <v>530755</v>
      </c>
      <c r="I205" s="4">
        <f t="shared" si="10"/>
        <v>0</v>
      </c>
      <c r="J205" s="6">
        <f t="shared" si="11"/>
        <v>0</v>
      </c>
    </row>
    <row r="206" spans="1:10" ht="15.75">
      <c r="A206" t="s">
        <v>21</v>
      </c>
      <c r="B206" s="7">
        <v>176694</v>
      </c>
      <c r="C206" s="7">
        <v>70272</v>
      </c>
      <c r="D206" s="1">
        <v>0.39770450609528302</v>
      </c>
      <c r="E206" s="7">
        <v>118141</v>
      </c>
      <c r="F206" s="7">
        <v>22761</v>
      </c>
      <c r="G206" s="1">
        <v>0.19265961859134401</v>
      </c>
      <c r="H206" s="4">
        <f t="shared" si="9"/>
        <v>294835</v>
      </c>
      <c r="I206" s="4">
        <f t="shared" si="10"/>
        <v>93033</v>
      </c>
      <c r="J206" s="6">
        <f t="shared" si="11"/>
        <v>0.31554259161904114</v>
      </c>
    </row>
    <row r="207" spans="1:10" ht="15.75">
      <c r="A207" t="s">
        <v>22</v>
      </c>
      <c r="B207" s="7">
        <v>1462266</v>
      </c>
      <c r="C207" s="7">
        <v>76800</v>
      </c>
      <c r="D207" s="1">
        <v>5.2521223908645803E-2</v>
      </c>
      <c r="E207" s="7">
        <v>1502572</v>
      </c>
      <c r="F207" s="7">
        <v>125065</v>
      </c>
      <c r="G207" s="1">
        <v>8.3233948190169896E-2</v>
      </c>
      <c r="H207" s="4">
        <f t="shared" si="9"/>
        <v>2964838</v>
      </c>
      <c r="I207" s="4">
        <f t="shared" si="10"/>
        <v>201865</v>
      </c>
      <c r="J207" s="6">
        <f t="shared" si="11"/>
        <v>6.8086350755083416E-2</v>
      </c>
    </row>
    <row r="208" spans="1:10" ht="15.75">
      <c r="A208" t="s">
        <v>23</v>
      </c>
      <c r="B208" s="7">
        <v>3086280</v>
      </c>
      <c r="C208" s="7">
        <v>205856</v>
      </c>
      <c r="D208" s="1">
        <v>6.6700364192490605E-2</v>
      </c>
      <c r="E208" s="7">
        <v>3097006</v>
      </c>
      <c r="F208" s="7">
        <v>218758</v>
      </c>
      <c r="G208" s="1">
        <v>7.0635316818888905E-2</v>
      </c>
      <c r="H208" s="4">
        <f t="shared" si="9"/>
        <v>6183286</v>
      </c>
      <c r="I208" s="4">
        <f t="shared" si="10"/>
        <v>424614</v>
      </c>
      <c r="J208" s="6">
        <f t="shared" si="11"/>
        <v>6.8671253440322835E-2</v>
      </c>
    </row>
    <row r="209" spans="1:10" ht="15.75">
      <c r="A209" t="s">
        <v>46</v>
      </c>
      <c r="H209" s="4"/>
      <c r="I209" s="4"/>
      <c r="J209" s="6"/>
    </row>
    <row r="210" spans="1:10" ht="15.75">
      <c r="A210" t="s">
        <v>16</v>
      </c>
      <c r="B210" s="7">
        <v>6693589</v>
      </c>
      <c r="C210" s="7">
        <v>490024</v>
      </c>
      <c r="D210" s="1">
        <v>7.3207960632181004E-2</v>
      </c>
      <c r="E210" s="7">
        <v>6487331</v>
      </c>
      <c r="F210" s="7">
        <v>661716</v>
      </c>
      <c r="G210" s="1">
        <v>0.10200126985966899</v>
      </c>
      <c r="H210" s="4">
        <f t="shared" si="9"/>
        <v>13180920</v>
      </c>
      <c r="I210" s="4">
        <f t="shared" si="10"/>
        <v>1151740</v>
      </c>
      <c r="J210" s="6">
        <f t="shared" si="11"/>
        <v>8.737933315732134E-2</v>
      </c>
    </row>
    <row r="211" spans="1:10" ht="15.75">
      <c r="A211" t="s">
        <v>17</v>
      </c>
      <c r="B211" s="7">
        <v>326357</v>
      </c>
      <c r="C211" s="7">
        <v>57706</v>
      </c>
      <c r="D211" s="1">
        <v>0.176818637259197</v>
      </c>
      <c r="E211" s="7">
        <v>224757</v>
      </c>
      <c r="F211" s="7">
        <v>25053</v>
      </c>
      <c r="G211" s="1">
        <v>0.11146705108183499</v>
      </c>
      <c r="H211" s="4">
        <f t="shared" si="9"/>
        <v>551114</v>
      </c>
      <c r="I211" s="4">
        <f t="shared" si="10"/>
        <v>82759</v>
      </c>
      <c r="J211" s="6">
        <f t="shared" si="11"/>
        <v>0.15016675315814876</v>
      </c>
    </row>
    <row r="212" spans="1:10" ht="15.75">
      <c r="A212" t="s">
        <v>18</v>
      </c>
      <c r="B212" s="7">
        <v>5278038</v>
      </c>
      <c r="C212" s="7">
        <v>306645</v>
      </c>
      <c r="D212" s="1">
        <v>5.8098293343094499E-2</v>
      </c>
      <c r="E212" s="7">
        <v>5041585</v>
      </c>
      <c r="F212" s="7">
        <v>395544</v>
      </c>
      <c r="G212" s="1">
        <v>7.8456279126504797E-2</v>
      </c>
      <c r="H212" s="4">
        <f t="shared" si="9"/>
        <v>10319623</v>
      </c>
      <c r="I212" s="4">
        <f t="shared" si="10"/>
        <v>702189</v>
      </c>
      <c r="J212" s="6">
        <f t="shared" si="11"/>
        <v>6.8044055485360272E-2</v>
      </c>
    </row>
    <row r="213" spans="1:10" ht="15.75">
      <c r="A213" t="s">
        <v>19</v>
      </c>
      <c r="B213" s="7">
        <v>818833</v>
      </c>
      <c r="C213" s="7">
        <v>118858</v>
      </c>
      <c r="D213" s="1">
        <v>0.145155361349628</v>
      </c>
      <c r="E213" s="7">
        <v>825411</v>
      </c>
      <c r="F213" s="7">
        <v>176407</v>
      </c>
      <c r="G213" s="1">
        <v>0.213720195151264</v>
      </c>
      <c r="H213" s="4">
        <f t="shared" si="9"/>
        <v>1644244</v>
      </c>
      <c r="I213" s="4">
        <f t="shared" si="10"/>
        <v>295265</v>
      </c>
      <c r="J213" s="6">
        <f t="shared" si="11"/>
        <v>0.17957492926840543</v>
      </c>
    </row>
    <row r="214" spans="1:10" ht="15.75">
      <c r="A214" t="s">
        <v>20</v>
      </c>
      <c r="B214" s="7">
        <v>143021</v>
      </c>
      <c r="C214" s="7">
        <v>0</v>
      </c>
      <c r="D214" s="1">
        <v>0</v>
      </c>
      <c r="E214" s="7">
        <v>189560</v>
      </c>
      <c r="F214" s="7">
        <v>0</v>
      </c>
      <c r="G214" s="1">
        <v>0</v>
      </c>
      <c r="H214" s="4">
        <f t="shared" si="9"/>
        <v>332581</v>
      </c>
      <c r="I214" s="4">
        <f t="shared" si="10"/>
        <v>0</v>
      </c>
      <c r="J214" s="6">
        <f t="shared" si="11"/>
        <v>0</v>
      </c>
    </row>
    <row r="215" spans="1:10" ht="15.75">
      <c r="A215" t="s">
        <v>21</v>
      </c>
      <c r="B215" s="7">
        <v>127341</v>
      </c>
      <c r="C215" s="7">
        <v>6815</v>
      </c>
      <c r="D215" s="1">
        <v>5.3517720137269201E-2</v>
      </c>
      <c r="E215" s="7">
        <v>206016</v>
      </c>
      <c r="F215" s="7">
        <v>64710</v>
      </c>
      <c r="G215" s="1">
        <v>0.31410181733457498</v>
      </c>
      <c r="H215" s="4">
        <f t="shared" si="9"/>
        <v>333357</v>
      </c>
      <c r="I215" s="4">
        <f t="shared" si="10"/>
        <v>71525</v>
      </c>
      <c r="J215" s="6">
        <f t="shared" si="11"/>
        <v>0.21455976625659579</v>
      </c>
    </row>
    <row r="216" spans="1:10" ht="15.75">
      <c r="A216" t="s">
        <v>22</v>
      </c>
      <c r="B216" s="7">
        <v>2256102</v>
      </c>
      <c r="C216" s="7">
        <v>237346</v>
      </c>
      <c r="D216" s="1">
        <v>0.10520180381915301</v>
      </c>
      <c r="E216" s="7">
        <v>2043012</v>
      </c>
      <c r="F216" s="7">
        <v>229567</v>
      </c>
      <c r="G216" s="1">
        <v>0.112366936660186</v>
      </c>
      <c r="H216" s="4">
        <f t="shared" si="9"/>
        <v>4299114</v>
      </c>
      <c r="I216" s="4">
        <f t="shared" si="10"/>
        <v>466913</v>
      </c>
      <c r="J216" s="6">
        <f t="shared" si="11"/>
        <v>0.10860679665624126</v>
      </c>
    </row>
    <row r="217" spans="1:10" ht="15.75">
      <c r="A217" t="s">
        <v>23</v>
      </c>
      <c r="B217" s="7">
        <v>4437486</v>
      </c>
      <c r="C217" s="7">
        <v>252677</v>
      </c>
      <c r="D217" s="1">
        <v>5.6941475420992801E-2</v>
      </c>
      <c r="E217" s="7">
        <v>4444318</v>
      </c>
      <c r="F217" s="7">
        <v>432148</v>
      </c>
      <c r="G217" s="1">
        <v>9.72360663660881E-2</v>
      </c>
      <c r="H217" s="4">
        <f t="shared" si="9"/>
        <v>8881804</v>
      </c>
      <c r="I217" s="4">
        <f t="shared" si="10"/>
        <v>684825</v>
      </c>
      <c r="J217" s="6">
        <f t="shared" si="11"/>
        <v>7.7104268457173789E-2</v>
      </c>
    </row>
    <row r="218" spans="1:10" ht="15.75">
      <c r="A218" t="s">
        <v>47</v>
      </c>
      <c r="H218" s="4"/>
      <c r="I218" s="4"/>
      <c r="J218" s="6"/>
    </row>
    <row r="219" spans="1:10" ht="15.75">
      <c r="A219" t="s">
        <v>16</v>
      </c>
      <c r="B219" s="7">
        <v>3775422</v>
      </c>
      <c r="C219" s="7">
        <v>168794</v>
      </c>
      <c r="D219" s="1">
        <v>4.4708644490602599E-2</v>
      </c>
      <c r="E219" s="7">
        <v>3800690</v>
      </c>
      <c r="F219" s="7">
        <v>211214</v>
      </c>
      <c r="G219" s="1">
        <v>5.5572540775490703E-2</v>
      </c>
      <c r="H219" s="4">
        <f t="shared" si="9"/>
        <v>7576112</v>
      </c>
      <c r="I219" s="4">
        <f t="shared" si="10"/>
        <v>380008</v>
      </c>
      <c r="J219" s="6">
        <f t="shared" si="11"/>
        <v>5.0158709374940602E-2</v>
      </c>
    </row>
    <row r="220" spans="1:10" ht="15.75">
      <c r="A220" t="s">
        <v>17</v>
      </c>
      <c r="B220" s="7">
        <v>177231</v>
      </c>
      <c r="C220" s="7">
        <v>37478</v>
      </c>
      <c r="D220" s="1">
        <v>0.211464134378297</v>
      </c>
      <c r="E220" s="7">
        <v>177986</v>
      </c>
      <c r="F220" s="7">
        <v>25944</v>
      </c>
      <c r="G220" s="1">
        <v>0.14576427359455199</v>
      </c>
      <c r="H220" s="4">
        <f t="shared" si="9"/>
        <v>355217</v>
      </c>
      <c r="I220" s="4">
        <f t="shared" si="10"/>
        <v>63422</v>
      </c>
      <c r="J220" s="6">
        <f t="shared" si="11"/>
        <v>0.17854438272943018</v>
      </c>
    </row>
    <row r="221" spans="1:10" ht="15.75">
      <c r="A221" t="s">
        <v>18</v>
      </c>
      <c r="B221" s="7">
        <v>3093333</v>
      </c>
      <c r="C221" s="7">
        <v>84547</v>
      </c>
      <c r="D221" s="1">
        <v>2.7332007255604199E-2</v>
      </c>
      <c r="E221" s="7">
        <v>3141394</v>
      </c>
      <c r="F221" s="7">
        <v>162816</v>
      </c>
      <c r="G221" s="1">
        <v>5.1829219766765897E-2</v>
      </c>
      <c r="H221" s="4">
        <f t="shared" si="9"/>
        <v>6234727</v>
      </c>
      <c r="I221" s="4">
        <f t="shared" si="10"/>
        <v>247363</v>
      </c>
      <c r="J221" s="6">
        <f t="shared" si="11"/>
        <v>3.9675033084848786E-2</v>
      </c>
    </row>
    <row r="222" spans="1:10" ht="15.75">
      <c r="A222" t="s">
        <v>19</v>
      </c>
      <c r="B222" s="7">
        <v>92656</v>
      </c>
      <c r="C222" s="7">
        <v>10516</v>
      </c>
      <c r="D222" s="1">
        <v>0.113495078570195</v>
      </c>
      <c r="E222" s="7">
        <v>175001</v>
      </c>
      <c r="F222" s="7">
        <v>17198</v>
      </c>
      <c r="G222" s="1">
        <v>9.8273724150147707E-2</v>
      </c>
      <c r="H222" s="4">
        <f t="shared" si="9"/>
        <v>267657</v>
      </c>
      <c r="I222" s="4">
        <f t="shared" si="10"/>
        <v>27714</v>
      </c>
      <c r="J222" s="6">
        <f t="shared" si="11"/>
        <v>0.10354296730517043</v>
      </c>
    </row>
    <row r="223" spans="1:10" ht="15.75">
      <c r="A223" t="s">
        <v>20</v>
      </c>
      <c r="B223" s="7">
        <v>204773</v>
      </c>
      <c r="C223" s="7">
        <v>0</v>
      </c>
      <c r="D223" s="1">
        <v>0</v>
      </c>
      <c r="E223" s="7">
        <v>158884</v>
      </c>
      <c r="F223" s="7">
        <v>0</v>
      </c>
      <c r="G223" s="1">
        <v>0</v>
      </c>
      <c r="H223" s="4">
        <f t="shared" si="9"/>
        <v>363657</v>
      </c>
      <c r="I223" s="4">
        <f t="shared" si="10"/>
        <v>0</v>
      </c>
      <c r="J223" s="6">
        <f t="shared" si="11"/>
        <v>0</v>
      </c>
    </row>
    <row r="224" spans="1:10" ht="15.75">
      <c r="A224" t="s">
        <v>21</v>
      </c>
      <c r="B224" s="7">
        <v>207430</v>
      </c>
      <c r="C224" s="7">
        <v>36254</v>
      </c>
      <c r="D224" s="1">
        <v>0.174777033216024</v>
      </c>
      <c r="E224" s="7">
        <v>147424</v>
      </c>
      <c r="F224" s="7">
        <v>5256</v>
      </c>
      <c r="G224" s="1">
        <v>3.5652268287388697E-2</v>
      </c>
      <c r="H224" s="4">
        <f t="shared" si="9"/>
        <v>354854</v>
      </c>
      <c r="I224" s="4">
        <f t="shared" si="10"/>
        <v>41510</v>
      </c>
      <c r="J224" s="6">
        <f t="shared" si="11"/>
        <v>0.11697768659786842</v>
      </c>
    </row>
    <row r="225" spans="1:10" ht="15.75">
      <c r="A225" t="s">
        <v>22</v>
      </c>
      <c r="B225" s="7">
        <v>1294997</v>
      </c>
      <c r="C225" s="7">
        <v>89972</v>
      </c>
      <c r="D225" s="1">
        <v>6.9476608826120806E-2</v>
      </c>
      <c r="E225" s="7">
        <v>1448111</v>
      </c>
      <c r="F225" s="7">
        <v>63954</v>
      </c>
      <c r="G225" s="1">
        <v>4.4163741591632097E-2</v>
      </c>
      <c r="H225" s="4">
        <f t="shared" si="9"/>
        <v>2743108</v>
      </c>
      <c r="I225" s="4">
        <f t="shared" si="10"/>
        <v>153926</v>
      </c>
      <c r="J225" s="6">
        <f t="shared" si="11"/>
        <v>5.6113722099166347E-2</v>
      </c>
    </row>
    <row r="226" spans="1:10" ht="15.75">
      <c r="A226" t="s">
        <v>23</v>
      </c>
      <c r="B226" s="7">
        <v>2480425</v>
      </c>
      <c r="C226" s="7">
        <v>78822</v>
      </c>
      <c r="D226" s="1">
        <v>3.1777618754850398E-2</v>
      </c>
      <c r="E226" s="7">
        <v>2352579</v>
      </c>
      <c r="F226" s="7">
        <v>147260</v>
      </c>
      <c r="G226" s="1">
        <v>6.2595134956148102E-2</v>
      </c>
      <c r="H226" s="4">
        <f t="shared" si="9"/>
        <v>4833004</v>
      </c>
      <c r="I226" s="4">
        <f t="shared" si="10"/>
        <v>226082</v>
      </c>
      <c r="J226" s="6">
        <f t="shared" si="11"/>
        <v>4.677877361574706E-2</v>
      </c>
    </row>
    <row r="227" spans="1:10" ht="15.75">
      <c r="A227" t="s">
        <v>48</v>
      </c>
      <c r="H227" s="4"/>
      <c r="I227" s="4"/>
      <c r="J227" s="6"/>
    </row>
    <row r="228" spans="1:10" ht="15.75">
      <c r="A228" t="s">
        <v>16</v>
      </c>
      <c r="B228" s="7">
        <v>1778386</v>
      </c>
      <c r="C228" s="7">
        <v>215163</v>
      </c>
      <c r="D228" s="1">
        <v>0.12098779455078899</v>
      </c>
      <c r="E228" s="7">
        <v>1843608</v>
      </c>
      <c r="F228" s="7">
        <v>209066</v>
      </c>
      <c r="G228" s="1">
        <v>0.113400462571219</v>
      </c>
      <c r="H228" s="4">
        <f t="shared" si="9"/>
        <v>3621994</v>
      </c>
      <c r="I228" s="4">
        <f t="shared" si="10"/>
        <v>424229</v>
      </c>
      <c r="J228" s="6">
        <f t="shared" si="11"/>
        <v>0.11712581522774472</v>
      </c>
    </row>
    <row r="229" spans="1:10" ht="15.75">
      <c r="A229" t="s">
        <v>17</v>
      </c>
      <c r="B229" s="7">
        <v>82592</v>
      </c>
      <c r="C229" s="7">
        <v>4856</v>
      </c>
      <c r="D229" s="1">
        <v>5.8795040681906198E-2</v>
      </c>
      <c r="E229" s="7">
        <v>62738</v>
      </c>
      <c r="F229" s="7">
        <v>20532</v>
      </c>
      <c r="G229" s="1">
        <v>0.32726577194044998</v>
      </c>
      <c r="H229" s="4">
        <f t="shared" si="9"/>
        <v>145330</v>
      </c>
      <c r="I229" s="4">
        <f t="shared" si="10"/>
        <v>25388</v>
      </c>
      <c r="J229" s="6">
        <f t="shared" si="11"/>
        <v>0.17469208009358012</v>
      </c>
    </row>
    <row r="230" spans="1:10" ht="15.75">
      <c r="A230" t="s">
        <v>18</v>
      </c>
      <c r="B230" s="7">
        <v>1118718</v>
      </c>
      <c r="C230" s="7">
        <v>111006</v>
      </c>
      <c r="D230" s="1">
        <v>9.9226078421907907E-2</v>
      </c>
      <c r="E230" s="7">
        <v>1120556</v>
      </c>
      <c r="F230" s="7">
        <v>69127</v>
      </c>
      <c r="G230" s="1">
        <v>6.1689911079856698E-2</v>
      </c>
      <c r="H230" s="4">
        <f t="shared" si="9"/>
        <v>2239274</v>
      </c>
      <c r="I230" s="4">
        <f t="shared" si="10"/>
        <v>180133</v>
      </c>
      <c r="J230" s="6">
        <f t="shared" si="11"/>
        <v>8.0442589875111312E-2</v>
      </c>
    </row>
    <row r="231" spans="1:10" ht="15.75">
      <c r="A231" t="s">
        <v>19</v>
      </c>
      <c r="B231" s="7">
        <v>528230</v>
      </c>
      <c r="C231" s="7">
        <v>88829</v>
      </c>
      <c r="D231" s="1">
        <v>0.16816348938909101</v>
      </c>
      <c r="E231" s="7">
        <v>528336</v>
      </c>
      <c r="F231" s="7">
        <v>107248</v>
      </c>
      <c r="G231" s="1">
        <v>0.20299203537143001</v>
      </c>
      <c r="H231" s="4">
        <f t="shared" si="9"/>
        <v>1056566</v>
      </c>
      <c r="I231" s="4">
        <f t="shared" si="10"/>
        <v>196077</v>
      </c>
      <c r="J231" s="6">
        <f t="shared" si="11"/>
        <v>0.18557950946746346</v>
      </c>
    </row>
    <row r="232" spans="1:10" ht="15.75">
      <c r="A232" t="s">
        <v>20</v>
      </c>
      <c r="B232" s="7">
        <v>10478</v>
      </c>
      <c r="C232" s="7">
        <v>0</v>
      </c>
      <c r="D232" s="1">
        <v>0</v>
      </c>
      <c r="E232" s="7">
        <v>48204</v>
      </c>
      <c r="F232" s="7">
        <v>0</v>
      </c>
      <c r="G232" s="1">
        <v>0</v>
      </c>
      <c r="H232" s="4">
        <f t="shared" si="9"/>
        <v>58682</v>
      </c>
      <c r="I232" s="4">
        <f t="shared" si="10"/>
        <v>0</v>
      </c>
      <c r="J232" s="6">
        <f t="shared" si="11"/>
        <v>0</v>
      </c>
    </row>
    <row r="233" spans="1:10" ht="15.75">
      <c r="A233" t="s">
        <v>21</v>
      </c>
      <c r="B233" s="7">
        <v>38366</v>
      </c>
      <c r="C233" s="7">
        <v>10471</v>
      </c>
      <c r="D233" s="1">
        <v>0.272923943074597</v>
      </c>
      <c r="E233" s="7">
        <v>83772</v>
      </c>
      <c r="F233" s="7">
        <v>12158</v>
      </c>
      <c r="G233" s="1">
        <v>0.14513202502029299</v>
      </c>
      <c r="H233" s="4">
        <f t="shared" si="9"/>
        <v>122138</v>
      </c>
      <c r="I233" s="4">
        <f t="shared" si="10"/>
        <v>22629</v>
      </c>
      <c r="J233" s="6">
        <f t="shared" si="11"/>
        <v>0.18527403428908285</v>
      </c>
    </row>
    <row r="234" spans="1:10" ht="15.75">
      <c r="A234" t="s">
        <v>22</v>
      </c>
      <c r="B234" s="7">
        <v>656121</v>
      </c>
      <c r="C234" s="7">
        <v>96879</v>
      </c>
      <c r="D234" s="1">
        <v>0.14765416744777199</v>
      </c>
      <c r="E234" s="7">
        <v>739457</v>
      </c>
      <c r="F234" s="7">
        <v>130980</v>
      </c>
      <c r="G234" s="1">
        <v>0.17712997510335199</v>
      </c>
      <c r="H234" s="4">
        <f t="shared" si="9"/>
        <v>1395578</v>
      </c>
      <c r="I234" s="4">
        <f t="shared" si="10"/>
        <v>227859</v>
      </c>
      <c r="J234" s="6">
        <f t="shared" si="11"/>
        <v>0.16327213527298368</v>
      </c>
    </row>
    <row r="235" spans="1:10" ht="15.75">
      <c r="A235" t="s">
        <v>23</v>
      </c>
      <c r="B235" s="7">
        <v>1122266</v>
      </c>
      <c r="C235" s="7">
        <v>118284</v>
      </c>
      <c r="D235" s="1">
        <v>0.105397472613444</v>
      </c>
      <c r="E235" s="7">
        <v>1104150</v>
      </c>
      <c r="F235" s="7">
        <v>78085</v>
      </c>
      <c r="G235" s="1">
        <v>7.0719558031064597E-2</v>
      </c>
      <c r="H235" s="4">
        <f t="shared" si="9"/>
        <v>2226416</v>
      </c>
      <c r="I235" s="4">
        <f t="shared" si="10"/>
        <v>196369</v>
      </c>
      <c r="J235" s="6">
        <f t="shared" si="11"/>
        <v>8.8199599715417062E-2</v>
      </c>
    </row>
    <row r="236" spans="1:10" ht="15.75">
      <c r="A236" t="s">
        <v>49</v>
      </c>
      <c r="H236" s="4"/>
      <c r="I236" s="4"/>
      <c r="J236" s="6"/>
    </row>
    <row r="237" spans="1:10" ht="15.75">
      <c r="A237" t="s">
        <v>16</v>
      </c>
      <c r="B237" s="7">
        <v>4069719</v>
      </c>
      <c r="C237" s="7">
        <v>384357</v>
      </c>
      <c r="D237" s="1">
        <v>9.4443129857368496E-2</v>
      </c>
      <c r="E237" s="7">
        <v>4101532</v>
      </c>
      <c r="F237" s="7">
        <v>281367</v>
      </c>
      <c r="G237" s="1">
        <v>6.86004644118344E-2</v>
      </c>
      <c r="H237" s="4">
        <f t="shared" si="9"/>
        <v>8171251</v>
      </c>
      <c r="I237" s="4">
        <f t="shared" si="10"/>
        <v>665724</v>
      </c>
      <c r="J237" s="6">
        <f t="shared" si="11"/>
        <v>8.1471490717883954E-2</v>
      </c>
    </row>
    <row r="238" spans="1:10" ht="15.75">
      <c r="A238" t="s">
        <v>17</v>
      </c>
      <c r="B238" s="7">
        <v>135304</v>
      </c>
      <c r="C238" s="7">
        <v>43779</v>
      </c>
      <c r="D238" s="1">
        <v>0.32356027907526702</v>
      </c>
      <c r="E238" s="7">
        <v>104819</v>
      </c>
      <c r="F238" s="7">
        <v>5678</v>
      </c>
      <c r="G238" s="1">
        <v>5.4169568494261501E-2</v>
      </c>
      <c r="H238" s="4">
        <f t="shared" si="9"/>
        <v>240123</v>
      </c>
      <c r="I238" s="4">
        <f t="shared" si="10"/>
        <v>49457</v>
      </c>
      <c r="J238" s="6">
        <f t="shared" si="11"/>
        <v>0.20596527612931706</v>
      </c>
    </row>
    <row r="239" spans="1:10" ht="15.75">
      <c r="A239" t="s">
        <v>18</v>
      </c>
      <c r="B239" s="7">
        <v>3380269</v>
      </c>
      <c r="C239" s="7">
        <v>216216</v>
      </c>
      <c r="D239" s="1">
        <v>6.3964140132042699E-2</v>
      </c>
      <c r="E239" s="7">
        <v>3476401</v>
      </c>
      <c r="F239" s="7">
        <v>170184</v>
      </c>
      <c r="G239" s="1">
        <v>4.89540763565538E-2</v>
      </c>
      <c r="H239" s="4">
        <f t="shared" si="9"/>
        <v>6856670</v>
      </c>
      <c r="I239" s="4">
        <f t="shared" si="10"/>
        <v>386400</v>
      </c>
      <c r="J239" s="6">
        <f t="shared" si="11"/>
        <v>5.6353886070060248E-2</v>
      </c>
    </row>
    <row r="240" spans="1:10" ht="15.75">
      <c r="A240" t="s">
        <v>19</v>
      </c>
      <c r="B240" s="7">
        <v>369176</v>
      </c>
      <c r="C240" s="7">
        <v>91122</v>
      </c>
      <c r="D240" s="1">
        <v>0.24682536242875999</v>
      </c>
      <c r="E240" s="7">
        <v>351130</v>
      </c>
      <c r="F240" s="7">
        <v>74364</v>
      </c>
      <c r="G240" s="1">
        <v>0.21178480904508301</v>
      </c>
      <c r="H240" s="4">
        <f t="shared" si="9"/>
        <v>720306</v>
      </c>
      <c r="I240" s="4">
        <f t="shared" si="10"/>
        <v>165486</v>
      </c>
      <c r="J240" s="6">
        <f t="shared" si="11"/>
        <v>0.22974402545584793</v>
      </c>
    </row>
    <row r="241" spans="1:10" ht="15.75">
      <c r="A241" t="s">
        <v>20</v>
      </c>
      <c r="B241" s="7">
        <v>48438</v>
      </c>
      <c r="C241" s="7">
        <v>0</v>
      </c>
      <c r="D241" s="1">
        <v>0</v>
      </c>
      <c r="E241" s="7">
        <v>55275</v>
      </c>
      <c r="F241" s="7">
        <v>0</v>
      </c>
      <c r="G241" s="1">
        <v>0</v>
      </c>
      <c r="H241" s="4">
        <f t="shared" si="9"/>
        <v>103713</v>
      </c>
      <c r="I241" s="4">
        <f t="shared" si="10"/>
        <v>0</v>
      </c>
      <c r="J241" s="6">
        <f t="shared" si="11"/>
        <v>0</v>
      </c>
    </row>
    <row r="242" spans="1:10" ht="15.75">
      <c r="A242" t="s">
        <v>21</v>
      </c>
      <c r="B242" s="7">
        <v>136531</v>
      </c>
      <c r="C242" s="7">
        <v>33239</v>
      </c>
      <c r="D242" s="1">
        <v>0.243453867619807</v>
      </c>
      <c r="E242" s="7">
        <v>113905</v>
      </c>
      <c r="F242" s="7">
        <v>31140</v>
      </c>
      <c r="G242" s="1">
        <v>0.27338571616698099</v>
      </c>
      <c r="H242" s="4">
        <f t="shared" si="9"/>
        <v>250436</v>
      </c>
      <c r="I242" s="4">
        <f t="shared" si="10"/>
        <v>64379</v>
      </c>
      <c r="J242" s="6">
        <f t="shared" si="11"/>
        <v>0.25706767397658481</v>
      </c>
    </row>
    <row r="243" spans="1:10" ht="15.75">
      <c r="A243" t="s">
        <v>22</v>
      </c>
      <c r="B243" s="7">
        <v>1356757</v>
      </c>
      <c r="C243" s="7">
        <v>205738</v>
      </c>
      <c r="D243" s="1">
        <v>0.151639534566617</v>
      </c>
      <c r="E243" s="7">
        <v>1496215</v>
      </c>
      <c r="F243" s="7">
        <v>115358</v>
      </c>
      <c r="G243" s="1">
        <v>7.7099882035670003E-2</v>
      </c>
      <c r="H243" s="4">
        <f t="shared" si="9"/>
        <v>2852972</v>
      </c>
      <c r="I243" s="4">
        <f t="shared" si="10"/>
        <v>321096</v>
      </c>
      <c r="J243" s="6">
        <f t="shared" si="11"/>
        <v>0.11254789742065467</v>
      </c>
    </row>
    <row r="244" spans="1:10" ht="15.75">
      <c r="A244" t="s">
        <v>23</v>
      </c>
      <c r="B244" s="7">
        <v>2712962</v>
      </c>
      <c r="C244" s="7">
        <v>178620</v>
      </c>
      <c r="D244" s="1">
        <v>6.5839477294558496E-2</v>
      </c>
      <c r="E244" s="7">
        <v>2605320</v>
      </c>
      <c r="F244" s="7">
        <v>166010</v>
      </c>
      <c r="G244" s="1">
        <v>6.3719619854758699E-2</v>
      </c>
      <c r="H244" s="4">
        <f t="shared" si="9"/>
        <v>5318282</v>
      </c>
      <c r="I244" s="4">
        <f t="shared" si="10"/>
        <v>344630</v>
      </c>
      <c r="J244" s="6">
        <f t="shared" si="11"/>
        <v>6.4801001526432783E-2</v>
      </c>
    </row>
    <row r="245" spans="1:10" ht="15.75">
      <c r="A245" t="s">
        <v>50</v>
      </c>
      <c r="H245" s="4"/>
      <c r="I245" s="4"/>
      <c r="J245" s="6"/>
    </row>
    <row r="246" spans="1:10" ht="15.75">
      <c r="A246" t="s">
        <v>16</v>
      </c>
      <c r="B246" s="7">
        <v>777361</v>
      </c>
      <c r="C246" s="7">
        <v>44806</v>
      </c>
      <c r="D246" s="1">
        <v>5.7638600341411501E-2</v>
      </c>
      <c r="E246" s="7">
        <v>756227</v>
      </c>
      <c r="F246" s="7">
        <v>78180</v>
      </c>
      <c r="G246" s="1">
        <v>0.103381656566083</v>
      </c>
      <c r="H246" s="4">
        <f t="shared" si="9"/>
        <v>1533588</v>
      </c>
      <c r="I246" s="4">
        <f t="shared" si="10"/>
        <v>122986</v>
      </c>
      <c r="J246" s="6">
        <f t="shared" si="11"/>
        <v>8.0194941535797093E-2</v>
      </c>
    </row>
    <row r="247" spans="1:10" ht="15.75">
      <c r="A247" t="s">
        <v>17</v>
      </c>
      <c r="B247" s="7">
        <v>26240</v>
      </c>
      <c r="C247" s="7">
        <v>5556</v>
      </c>
      <c r="D247" s="1">
        <v>0.211737804878048</v>
      </c>
      <c r="E247" s="7">
        <v>24857</v>
      </c>
      <c r="F247" s="7">
        <v>1176</v>
      </c>
      <c r="G247" s="1">
        <v>4.7310616727682303E-2</v>
      </c>
      <c r="H247" s="4">
        <f t="shared" si="9"/>
        <v>51097</v>
      </c>
      <c r="I247" s="4">
        <f t="shared" si="10"/>
        <v>6732</v>
      </c>
      <c r="J247" s="6">
        <f t="shared" si="11"/>
        <v>0.13174941777403762</v>
      </c>
    </row>
    <row r="248" spans="1:10" ht="15.75">
      <c r="A248" t="s">
        <v>18</v>
      </c>
      <c r="B248" s="7">
        <v>691699</v>
      </c>
      <c r="C248" s="7">
        <v>31459</v>
      </c>
      <c r="D248" s="1">
        <v>4.5480765477469202E-2</v>
      </c>
      <c r="E248" s="7">
        <v>680358</v>
      </c>
      <c r="F248" s="7">
        <v>61250</v>
      </c>
      <c r="G248" s="1">
        <v>9.0026133300409497E-2</v>
      </c>
      <c r="H248" s="4">
        <f t="shared" si="9"/>
        <v>1372057</v>
      </c>
      <c r="I248" s="4">
        <f t="shared" si="10"/>
        <v>92709</v>
      </c>
      <c r="J248" s="6">
        <f t="shared" si="11"/>
        <v>6.756935025294139E-2</v>
      </c>
    </row>
    <row r="249" spans="1:10" ht="15.75">
      <c r="A249" t="s">
        <v>19</v>
      </c>
      <c r="B249" s="7">
        <v>3745</v>
      </c>
      <c r="C249" s="7">
        <v>0</v>
      </c>
      <c r="D249" s="1">
        <v>0</v>
      </c>
      <c r="E249" s="7">
        <v>872</v>
      </c>
      <c r="F249" s="7">
        <v>0</v>
      </c>
      <c r="G249" s="1">
        <v>0</v>
      </c>
      <c r="H249" s="4">
        <f t="shared" si="9"/>
        <v>4617</v>
      </c>
      <c r="I249" s="4">
        <f t="shared" si="10"/>
        <v>0</v>
      </c>
      <c r="J249" s="6">
        <f t="shared" si="11"/>
        <v>0</v>
      </c>
    </row>
    <row r="250" spans="1:10" ht="15.75">
      <c r="A250" t="s">
        <v>20</v>
      </c>
      <c r="B250" s="7">
        <v>8460</v>
      </c>
      <c r="C250" s="7">
        <v>1162</v>
      </c>
      <c r="D250" s="1">
        <v>0.137352245862884</v>
      </c>
      <c r="E250" s="7">
        <v>6079</v>
      </c>
      <c r="F250" s="7">
        <v>0</v>
      </c>
      <c r="G250" s="1">
        <v>0</v>
      </c>
      <c r="H250" s="4">
        <f t="shared" si="9"/>
        <v>14539</v>
      </c>
      <c r="I250" s="4">
        <f t="shared" si="10"/>
        <v>1162</v>
      </c>
      <c r="J250" s="6">
        <f t="shared" si="11"/>
        <v>7.9922965816080882E-2</v>
      </c>
    </row>
    <row r="251" spans="1:10" ht="15.75">
      <c r="A251" t="s">
        <v>21</v>
      </c>
      <c r="B251" s="7">
        <v>47216</v>
      </c>
      <c r="C251" s="7">
        <v>6629</v>
      </c>
      <c r="D251" s="1">
        <v>0.140397322941375</v>
      </c>
      <c r="E251" s="7">
        <v>44060</v>
      </c>
      <c r="F251" s="7">
        <v>15754</v>
      </c>
      <c r="G251" s="1">
        <v>0.35755787562414798</v>
      </c>
      <c r="H251" s="4">
        <f t="shared" si="9"/>
        <v>91276</v>
      </c>
      <c r="I251" s="4">
        <f t="shared" si="10"/>
        <v>22383</v>
      </c>
      <c r="J251" s="6">
        <f t="shared" si="11"/>
        <v>0.24522327884657522</v>
      </c>
    </row>
    <row r="252" spans="1:10" ht="15.75">
      <c r="A252" t="s">
        <v>22</v>
      </c>
      <c r="B252" s="7">
        <v>309172</v>
      </c>
      <c r="C252" s="7">
        <v>31153</v>
      </c>
      <c r="D252" s="1">
        <v>0.100762682261006</v>
      </c>
      <c r="E252" s="7">
        <v>272780</v>
      </c>
      <c r="F252" s="7">
        <v>45453</v>
      </c>
      <c r="G252" s="1">
        <v>0.16662878510154699</v>
      </c>
      <c r="H252" s="4">
        <f t="shared" si="9"/>
        <v>581952</v>
      </c>
      <c r="I252" s="4">
        <f t="shared" si="10"/>
        <v>76606</v>
      </c>
      <c r="J252" s="6">
        <f t="shared" si="11"/>
        <v>0.13163628615418455</v>
      </c>
    </row>
    <row r="253" spans="1:10" ht="15.75">
      <c r="A253" t="s">
        <v>23</v>
      </c>
      <c r="B253" s="7">
        <v>468188</v>
      </c>
      <c r="C253" s="7">
        <v>13653</v>
      </c>
      <c r="D253" s="1">
        <v>2.91613625295821E-2</v>
      </c>
      <c r="E253" s="7">
        <v>483445</v>
      </c>
      <c r="F253" s="7">
        <v>32727</v>
      </c>
      <c r="G253" s="1">
        <v>6.7695394512302304E-2</v>
      </c>
      <c r="H253" s="4">
        <f t="shared" si="9"/>
        <v>951633</v>
      </c>
      <c r="I253" s="4">
        <f t="shared" si="10"/>
        <v>46380</v>
      </c>
      <c r="J253" s="6">
        <f t="shared" si="11"/>
        <v>4.8737275819564899E-2</v>
      </c>
    </row>
    <row r="254" spans="1:10" ht="15.75">
      <c r="A254" t="s">
        <v>51</v>
      </c>
      <c r="H254" s="4"/>
      <c r="I254" s="4"/>
      <c r="J254" s="6"/>
    </row>
    <row r="255" spans="1:10" ht="15.75">
      <c r="A255" t="s">
        <v>16</v>
      </c>
      <c r="B255" s="7">
        <v>1249964</v>
      </c>
      <c r="C255" s="7">
        <v>100869</v>
      </c>
      <c r="D255" s="1">
        <v>8.0697524088693698E-2</v>
      </c>
      <c r="E255" s="7">
        <v>1258694</v>
      </c>
      <c r="F255" s="7">
        <v>83510</v>
      </c>
      <c r="G255" s="1">
        <v>6.6346546499784595E-2</v>
      </c>
      <c r="H255" s="4">
        <f t="shared" si="9"/>
        <v>2508658</v>
      </c>
      <c r="I255" s="4">
        <f t="shared" si="10"/>
        <v>184379</v>
      </c>
      <c r="J255" s="6">
        <f t="shared" si="11"/>
        <v>7.3497064964614542E-2</v>
      </c>
    </row>
    <row r="256" spans="1:10" ht="15.75">
      <c r="A256" t="s">
        <v>17</v>
      </c>
      <c r="B256" s="7">
        <v>96313</v>
      </c>
      <c r="C256" s="7">
        <v>24117</v>
      </c>
      <c r="D256" s="1">
        <v>0.25040233405666901</v>
      </c>
      <c r="E256" s="7">
        <v>153721</v>
      </c>
      <c r="F256" s="7">
        <v>5267</v>
      </c>
      <c r="G256" s="1">
        <v>3.42633732541422E-2</v>
      </c>
      <c r="H256" s="4">
        <f t="shared" si="9"/>
        <v>250034</v>
      </c>
      <c r="I256" s="4">
        <f t="shared" si="10"/>
        <v>29384</v>
      </c>
      <c r="J256" s="6">
        <f t="shared" si="11"/>
        <v>0.11752001727765024</v>
      </c>
    </row>
    <row r="257" spans="1:10" ht="15.75">
      <c r="A257" t="s">
        <v>18</v>
      </c>
      <c r="B257" s="7">
        <v>1032654</v>
      </c>
      <c r="C257" s="7">
        <v>65964</v>
      </c>
      <c r="D257" s="1">
        <v>6.3878123747160204E-2</v>
      </c>
      <c r="E257" s="7">
        <v>1004956</v>
      </c>
      <c r="F257" s="7">
        <v>65285</v>
      </c>
      <c r="G257" s="1">
        <v>6.4963043158108399E-2</v>
      </c>
      <c r="H257" s="4">
        <f t="shared" si="9"/>
        <v>2037610</v>
      </c>
      <c r="I257" s="4">
        <f t="shared" si="10"/>
        <v>131249</v>
      </c>
      <c r="J257" s="6">
        <f t="shared" si="11"/>
        <v>6.4413209593592494E-2</v>
      </c>
    </row>
    <row r="258" spans="1:10" ht="15.75">
      <c r="A258" t="s">
        <v>19</v>
      </c>
      <c r="B258" s="7">
        <v>37072</v>
      </c>
      <c r="C258" s="7">
        <v>1222</v>
      </c>
      <c r="D258" s="1">
        <v>3.2962883038411703E-2</v>
      </c>
      <c r="E258" s="7">
        <v>34942</v>
      </c>
      <c r="F258" s="7">
        <v>7798</v>
      </c>
      <c r="G258" s="1">
        <v>0.22316982428023499</v>
      </c>
      <c r="H258" s="4">
        <f t="shared" si="9"/>
        <v>72014</v>
      </c>
      <c r="I258" s="4">
        <f t="shared" si="10"/>
        <v>9020</v>
      </c>
      <c r="J258" s="6">
        <f t="shared" si="11"/>
        <v>0.12525342294553837</v>
      </c>
    </row>
    <row r="259" spans="1:10" ht="15.75">
      <c r="A259" t="s">
        <v>20</v>
      </c>
      <c r="B259" s="7">
        <v>22362</v>
      </c>
      <c r="C259" s="7">
        <v>4620</v>
      </c>
      <c r="D259" s="1">
        <v>0.20660048296216699</v>
      </c>
      <c r="E259" s="7">
        <v>25778</v>
      </c>
      <c r="F259" s="7">
        <v>0</v>
      </c>
      <c r="G259" s="1">
        <v>0</v>
      </c>
      <c r="H259" s="4">
        <f t="shared" si="9"/>
        <v>48140</v>
      </c>
      <c r="I259" s="4">
        <f t="shared" si="10"/>
        <v>4620</v>
      </c>
      <c r="J259" s="6">
        <f t="shared" si="11"/>
        <v>9.5970087245533853E-2</v>
      </c>
    </row>
    <row r="260" spans="1:10" ht="15.75">
      <c r="A260" t="s">
        <v>21</v>
      </c>
      <c r="B260" s="7">
        <v>61563</v>
      </c>
      <c r="C260" s="7">
        <v>4946</v>
      </c>
      <c r="D260" s="1">
        <v>8.0340464239884293E-2</v>
      </c>
      <c r="E260" s="7">
        <v>39297</v>
      </c>
      <c r="F260" s="7">
        <v>5160</v>
      </c>
      <c r="G260" s="1">
        <v>0.13130773341476401</v>
      </c>
      <c r="H260" s="4">
        <f t="shared" ref="H260:H323" si="12">SUM(B260, E260)</f>
        <v>100860</v>
      </c>
      <c r="I260" s="4">
        <f t="shared" ref="I260:I323" si="13">SUM(C260,F260)</f>
        <v>10106</v>
      </c>
      <c r="J260" s="6">
        <f t="shared" ref="J260:J323" si="14">I260/H260</f>
        <v>0.10019829466587349</v>
      </c>
    </row>
    <row r="261" spans="1:10" ht="15.75">
      <c r="A261" t="s">
        <v>22</v>
      </c>
      <c r="B261" s="7">
        <v>548139</v>
      </c>
      <c r="C261" s="7">
        <v>54316</v>
      </c>
      <c r="D261" s="1">
        <v>9.9091653759356593E-2</v>
      </c>
      <c r="E261" s="7">
        <v>528904</v>
      </c>
      <c r="F261" s="7">
        <v>44549</v>
      </c>
      <c r="G261" s="1">
        <v>8.4228895981123195E-2</v>
      </c>
      <c r="H261" s="4">
        <f t="shared" si="12"/>
        <v>1077043</v>
      </c>
      <c r="I261" s="4">
        <f t="shared" si="13"/>
        <v>98865</v>
      </c>
      <c r="J261" s="6">
        <f t="shared" si="14"/>
        <v>9.1792992480337371E-2</v>
      </c>
    </row>
    <row r="262" spans="1:10" ht="15.75">
      <c r="A262" t="s">
        <v>23</v>
      </c>
      <c r="B262" s="7">
        <v>701827</v>
      </c>
      <c r="C262" s="7">
        <v>46554</v>
      </c>
      <c r="D262" s="1">
        <v>6.6332586235639202E-2</v>
      </c>
      <c r="E262" s="7">
        <v>729790</v>
      </c>
      <c r="F262" s="7">
        <v>38961</v>
      </c>
      <c r="G262" s="1">
        <v>5.3386590663067397E-2</v>
      </c>
      <c r="H262" s="4">
        <f t="shared" si="12"/>
        <v>1431617</v>
      </c>
      <c r="I262" s="4">
        <f t="shared" si="13"/>
        <v>85515</v>
      </c>
      <c r="J262" s="6">
        <f t="shared" si="14"/>
        <v>5.9733154887096199E-2</v>
      </c>
    </row>
    <row r="263" spans="1:10" ht="15.75">
      <c r="A263" t="s">
        <v>52</v>
      </c>
      <c r="H263" s="4"/>
      <c r="I263" s="4"/>
      <c r="J263" s="6"/>
    </row>
    <row r="264" spans="1:10" ht="15.75">
      <c r="A264" t="s">
        <v>16</v>
      </c>
      <c r="B264" s="7">
        <v>2098450</v>
      </c>
      <c r="C264" s="7">
        <v>190590</v>
      </c>
      <c r="D264" s="1">
        <v>9.0824179751721495E-2</v>
      </c>
      <c r="E264" s="7">
        <v>2155886</v>
      </c>
      <c r="F264" s="7">
        <v>246008</v>
      </c>
      <c r="G264" s="1">
        <v>0.114109929745821</v>
      </c>
      <c r="H264" s="4">
        <f t="shared" si="12"/>
        <v>4254336</v>
      </c>
      <c r="I264" s="4">
        <f t="shared" si="13"/>
        <v>436598</v>
      </c>
      <c r="J264" s="6">
        <f t="shared" si="14"/>
        <v>0.10262424030447995</v>
      </c>
    </row>
    <row r="265" spans="1:10" ht="15.75">
      <c r="A265" t="s">
        <v>17</v>
      </c>
      <c r="B265" s="7">
        <v>579290</v>
      </c>
      <c r="C265" s="7">
        <v>70482</v>
      </c>
      <c r="D265" s="1">
        <v>0.12166963006438899</v>
      </c>
      <c r="E265" s="7">
        <v>545474</v>
      </c>
      <c r="F265" s="7">
        <v>51180</v>
      </c>
      <c r="G265" s="1">
        <v>9.3826653516024594E-2</v>
      </c>
      <c r="H265" s="4">
        <f t="shared" si="12"/>
        <v>1124764</v>
      </c>
      <c r="I265" s="4">
        <f t="shared" si="13"/>
        <v>121662</v>
      </c>
      <c r="J265" s="6">
        <f t="shared" si="14"/>
        <v>0.10816669096806085</v>
      </c>
    </row>
    <row r="266" spans="1:10" ht="15.75">
      <c r="A266" t="s">
        <v>18</v>
      </c>
      <c r="B266" s="7">
        <v>1075499</v>
      </c>
      <c r="C266" s="7">
        <v>49436</v>
      </c>
      <c r="D266" s="1">
        <v>4.5965640135416201E-2</v>
      </c>
      <c r="E266" s="7">
        <v>1104797</v>
      </c>
      <c r="F266" s="7">
        <v>65504</v>
      </c>
      <c r="G266" s="1">
        <v>5.9290530296516E-2</v>
      </c>
      <c r="H266" s="4">
        <f t="shared" si="12"/>
        <v>2180296</v>
      </c>
      <c r="I266" s="4">
        <f t="shared" si="13"/>
        <v>114940</v>
      </c>
      <c r="J266" s="6">
        <f t="shared" si="14"/>
        <v>5.2717612654428571E-2</v>
      </c>
    </row>
    <row r="267" spans="1:10" ht="15.75">
      <c r="A267" t="s">
        <v>19</v>
      </c>
      <c r="B267" s="7">
        <v>170441</v>
      </c>
      <c r="C267" s="7">
        <v>33495</v>
      </c>
      <c r="D267" s="1">
        <v>0.196519616758878</v>
      </c>
      <c r="E267" s="7">
        <v>146092</v>
      </c>
      <c r="F267" s="7">
        <v>59353</v>
      </c>
      <c r="G267" s="1">
        <v>0.406271390630561</v>
      </c>
      <c r="H267" s="4">
        <f t="shared" si="12"/>
        <v>316533</v>
      </c>
      <c r="I267" s="4">
        <f t="shared" si="13"/>
        <v>92848</v>
      </c>
      <c r="J267" s="6">
        <f t="shared" si="14"/>
        <v>0.29332802582985029</v>
      </c>
    </row>
    <row r="268" spans="1:10" ht="15.75">
      <c r="A268" t="s">
        <v>20</v>
      </c>
      <c r="B268" s="7">
        <v>142750</v>
      </c>
      <c r="C268" s="7">
        <v>16255</v>
      </c>
      <c r="D268" s="1">
        <v>0.11387040280210101</v>
      </c>
      <c r="E268" s="7">
        <v>177727</v>
      </c>
      <c r="F268" s="7">
        <v>11949</v>
      </c>
      <c r="G268" s="1">
        <v>6.7232328233751706E-2</v>
      </c>
      <c r="H268" s="4">
        <f t="shared" si="12"/>
        <v>320477</v>
      </c>
      <c r="I268" s="4">
        <f t="shared" si="13"/>
        <v>28204</v>
      </c>
      <c r="J268" s="6">
        <f t="shared" si="14"/>
        <v>8.8006315585829872E-2</v>
      </c>
    </row>
    <row r="269" spans="1:10" ht="15.75">
      <c r="A269" t="s">
        <v>21</v>
      </c>
      <c r="B269" s="7">
        <v>130470</v>
      </c>
      <c r="C269" s="7">
        <v>20922</v>
      </c>
      <c r="D269" s="1">
        <v>0.160358703150149</v>
      </c>
      <c r="E269" s="7">
        <v>181796</v>
      </c>
      <c r="F269" s="7">
        <v>58021</v>
      </c>
      <c r="G269" s="1">
        <v>0.31915443684129402</v>
      </c>
      <c r="H269" s="4">
        <f t="shared" si="12"/>
        <v>312266</v>
      </c>
      <c r="I269" s="4">
        <f t="shared" si="13"/>
        <v>78943</v>
      </c>
      <c r="J269" s="6">
        <f t="shared" si="14"/>
        <v>0.25280690180807386</v>
      </c>
    </row>
    <row r="270" spans="1:10" ht="15.75">
      <c r="A270" t="s">
        <v>22</v>
      </c>
      <c r="B270" s="7">
        <v>830487</v>
      </c>
      <c r="C270" s="7">
        <v>111445</v>
      </c>
      <c r="D270" s="1">
        <v>0.13419234738171601</v>
      </c>
      <c r="E270" s="7">
        <v>688376</v>
      </c>
      <c r="F270" s="7">
        <v>79355</v>
      </c>
      <c r="G270" s="1">
        <v>0.115278568689204</v>
      </c>
      <c r="H270" s="4">
        <f t="shared" si="12"/>
        <v>1518863</v>
      </c>
      <c r="I270" s="4">
        <f t="shared" si="13"/>
        <v>190800</v>
      </c>
      <c r="J270" s="6">
        <f t="shared" si="14"/>
        <v>0.12562028306700473</v>
      </c>
    </row>
    <row r="271" spans="1:10" ht="15.75">
      <c r="A271" t="s">
        <v>23</v>
      </c>
      <c r="B271" s="7">
        <v>1267963</v>
      </c>
      <c r="C271" s="7">
        <v>79145</v>
      </c>
      <c r="D271" s="1">
        <v>6.2419013804030497E-2</v>
      </c>
      <c r="E271" s="7">
        <v>1467510</v>
      </c>
      <c r="F271" s="7">
        <v>166653</v>
      </c>
      <c r="G271" s="1">
        <v>0.113561747449761</v>
      </c>
      <c r="H271" s="4">
        <f t="shared" si="12"/>
        <v>2735473</v>
      </c>
      <c r="I271" s="4">
        <f t="shared" si="13"/>
        <v>245798</v>
      </c>
      <c r="J271" s="6">
        <f t="shared" si="14"/>
        <v>8.9855758035264827E-2</v>
      </c>
    </row>
    <row r="272" spans="1:10" ht="15.75">
      <c r="A272" t="s">
        <v>53</v>
      </c>
      <c r="H272" s="4"/>
      <c r="I272" s="4"/>
      <c r="J272" s="6"/>
    </row>
    <row r="273" spans="1:10" ht="15.75">
      <c r="A273" t="s">
        <v>16</v>
      </c>
      <c r="B273" s="7">
        <v>982545</v>
      </c>
      <c r="C273" s="7">
        <v>41675</v>
      </c>
      <c r="D273" s="1">
        <v>4.2415360110732797E-2</v>
      </c>
      <c r="E273" s="7">
        <v>953853</v>
      </c>
      <c r="F273" s="7">
        <v>37999</v>
      </c>
      <c r="G273" s="1">
        <v>3.98373753607736E-2</v>
      </c>
      <c r="H273" s="4">
        <f t="shared" si="12"/>
        <v>1936398</v>
      </c>
      <c r="I273" s="4">
        <f t="shared" si="13"/>
        <v>79674</v>
      </c>
      <c r="J273" s="6">
        <f t="shared" si="14"/>
        <v>4.1145466995937817E-2</v>
      </c>
    </row>
    <row r="274" spans="1:10" ht="15.75">
      <c r="A274" t="s">
        <v>17</v>
      </c>
      <c r="B274" s="7">
        <v>39044</v>
      </c>
      <c r="C274" s="7">
        <v>847</v>
      </c>
      <c r="D274" s="1">
        <v>2.1693474029300198E-2</v>
      </c>
      <c r="E274" s="7">
        <v>38917</v>
      </c>
      <c r="F274" s="7">
        <v>3266</v>
      </c>
      <c r="G274" s="1">
        <v>8.3922193385923896E-2</v>
      </c>
      <c r="H274" s="4">
        <f t="shared" si="12"/>
        <v>77961</v>
      </c>
      <c r="I274" s="4">
        <f t="shared" si="13"/>
        <v>4113</v>
      </c>
      <c r="J274" s="6">
        <f t="shared" si="14"/>
        <v>5.275714780467157E-2</v>
      </c>
    </row>
    <row r="275" spans="1:10" ht="15.75">
      <c r="A275" t="s">
        <v>18</v>
      </c>
      <c r="B275" s="7">
        <v>901549</v>
      </c>
      <c r="C275" s="7">
        <v>39860</v>
      </c>
      <c r="D275" s="1">
        <v>4.4212793758298202E-2</v>
      </c>
      <c r="E275" s="7">
        <v>856554</v>
      </c>
      <c r="F275" s="7">
        <v>32508</v>
      </c>
      <c r="G275" s="1">
        <v>3.7952073074201897E-2</v>
      </c>
      <c r="H275" s="4">
        <f t="shared" si="12"/>
        <v>1758103</v>
      </c>
      <c r="I275" s="4">
        <f t="shared" si="13"/>
        <v>72368</v>
      </c>
      <c r="J275" s="6">
        <f t="shared" si="14"/>
        <v>4.1162548496874188E-2</v>
      </c>
    </row>
    <row r="276" spans="1:10" ht="15.75">
      <c r="A276" t="s">
        <v>19</v>
      </c>
      <c r="B276" s="7">
        <v>9089</v>
      </c>
      <c r="C276" s="7">
        <v>968</v>
      </c>
      <c r="D276" s="1">
        <v>0.106502365496754</v>
      </c>
      <c r="E276" s="7">
        <v>14828</v>
      </c>
      <c r="F276" s="7">
        <v>1074</v>
      </c>
      <c r="G276" s="1">
        <v>7.2430536822228206E-2</v>
      </c>
      <c r="H276" s="4">
        <f t="shared" si="12"/>
        <v>23917</v>
      </c>
      <c r="I276" s="4">
        <f t="shared" si="13"/>
        <v>2042</v>
      </c>
      <c r="J276" s="6">
        <f t="shared" si="14"/>
        <v>8.5378600995108078E-2</v>
      </c>
    </row>
    <row r="277" spans="1:10" ht="15.75">
      <c r="A277" t="s">
        <v>20</v>
      </c>
      <c r="B277" s="7">
        <v>18445</v>
      </c>
      <c r="C277" s="7">
        <v>0</v>
      </c>
      <c r="D277" s="1">
        <v>0</v>
      </c>
      <c r="E277" s="7">
        <v>21129</v>
      </c>
      <c r="F277" s="7">
        <v>0</v>
      </c>
      <c r="G277" s="1">
        <v>0</v>
      </c>
      <c r="H277" s="4">
        <f t="shared" si="12"/>
        <v>39574</v>
      </c>
      <c r="I277" s="4">
        <f t="shared" si="13"/>
        <v>0</v>
      </c>
      <c r="J277" s="6">
        <f t="shared" si="14"/>
        <v>0</v>
      </c>
    </row>
    <row r="278" spans="1:10" ht="15.75">
      <c r="A278" t="s">
        <v>21</v>
      </c>
      <c r="B278" s="7">
        <v>14418</v>
      </c>
      <c r="C278" s="7">
        <v>0</v>
      </c>
      <c r="D278" s="1">
        <v>0</v>
      </c>
      <c r="E278" s="7">
        <v>22428</v>
      </c>
      <c r="F278" s="7">
        <v>1153</v>
      </c>
      <c r="G278" s="1">
        <v>5.1408953094346302E-2</v>
      </c>
      <c r="H278" s="4">
        <f t="shared" si="12"/>
        <v>36846</v>
      </c>
      <c r="I278" s="4">
        <f t="shared" si="13"/>
        <v>1153</v>
      </c>
      <c r="J278" s="6">
        <f t="shared" si="14"/>
        <v>3.129240623134126E-2</v>
      </c>
    </row>
    <row r="279" spans="1:10" ht="15.75">
      <c r="A279" t="s">
        <v>22</v>
      </c>
      <c r="B279" s="7">
        <v>283747</v>
      </c>
      <c r="C279" s="7">
        <v>22427</v>
      </c>
      <c r="D279" s="1">
        <v>7.9038721114232005E-2</v>
      </c>
      <c r="E279" s="7">
        <v>261018</v>
      </c>
      <c r="F279" s="7">
        <v>13710</v>
      </c>
      <c r="G279" s="1">
        <v>5.2525113210583098E-2</v>
      </c>
      <c r="H279" s="4">
        <f t="shared" si="12"/>
        <v>544765</v>
      </c>
      <c r="I279" s="4">
        <f t="shared" si="13"/>
        <v>36137</v>
      </c>
      <c r="J279" s="6">
        <f t="shared" si="14"/>
        <v>6.6335025194349861E-2</v>
      </c>
    </row>
    <row r="280" spans="1:10" ht="15.75">
      <c r="A280" t="s">
        <v>23</v>
      </c>
      <c r="B280" s="7">
        <v>698797</v>
      </c>
      <c r="C280" s="7">
        <v>19247</v>
      </c>
      <c r="D280" s="1">
        <v>2.75430489827517E-2</v>
      </c>
      <c r="E280" s="7">
        <v>692836</v>
      </c>
      <c r="F280" s="7">
        <v>24289</v>
      </c>
      <c r="G280" s="1">
        <v>3.50573584513506E-2</v>
      </c>
      <c r="H280" s="4">
        <f t="shared" si="12"/>
        <v>1391633</v>
      </c>
      <c r="I280" s="4">
        <f t="shared" si="13"/>
        <v>43536</v>
      </c>
      <c r="J280" s="6">
        <f t="shared" si="14"/>
        <v>3.1284110106615755E-2</v>
      </c>
    </row>
    <row r="281" spans="1:10" ht="15.75">
      <c r="A281" t="s">
        <v>54</v>
      </c>
      <c r="H281" s="4"/>
      <c r="I281" s="4"/>
      <c r="J281" s="6"/>
    </row>
    <row r="282" spans="1:10" ht="15.75">
      <c r="A282" t="s">
        <v>16</v>
      </c>
      <c r="B282" s="7">
        <v>5579482</v>
      </c>
      <c r="C282" s="7">
        <v>324683</v>
      </c>
      <c r="D282" s="1">
        <v>5.8192319645443698E-2</v>
      </c>
      <c r="E282" s="7">
        <v>5381579</v>
      </c>
      <c r="F282" s="7">
        <v>355876</v>
      </c>
      <c r="G282" s="1">
        <v>6.6128547030527604E-2</v>
      </c>
      <c r="H282" s="4">
        <f t="shared" si="12"/>
        <v>10961061</v>
      </c>
      <c r="I282" s="4">
        <f t="shared" si="13"/>
        <v>680559</v>
      </c>
      <c r="J282" s="6">
        <f t="shared" si="14"/>
        <v>6.208878866744743E-2</v>
      </c>
    </row>
    <row r="283" spans="1:10" ht="15.75">
      <c r="A283" t="s">
        <v>17</v>
      </c>
      <c r="B283" s="7">
        <v>1040137</v>
      </c>
      <c r="C283" s="7">
        <v>205168</v>
      </c>
      <c r="D283" s="1">
        <v>0.19725093905898899</v>
      </c>
      <c r="E283" s="7">
        <v>935627</v>
      </c>
      <c r="F283" s="7">
        <v>58646</v>
      </c>
      <c r="G283" s="1">
        <v>6.2680961537022697E-2</v>
      </c>
      <c r="H283" s="4">
        <f t="shared" si="12"/>
        <v>1975764</v>
      </c>
      <c r="I283" s="4">
        <f t="shared" si="13"/>
        <v>263814</v>
      </c>
      <c r="J283" s="6">
        <f t="shared" si="14"/>
        <v>0.13352505663631892</v>
      </c>
    </row>
    <row r="284" spans="1:10" ht="15.75">
      <c r="A284" t="s">
        <v>18</v>
      </c>
      <c r="B284" s="7">
        <v>3327404</v>
      </c>
      <c r="C284" s="7">
        <v>95582</v>
      </c>
      <c r="D284" s="1">
        <v>2.8725697270304398E-2</v>
      </c>
      <c r="E284" s="7">
        <v>3157314</v>
      </c>
      <c r="F284" s="7">
        <v>191030</v>
      </c>
      <c r="G284" s="1">
        <v>6.05039600115794E-2</v>
      </c>
      <c r="H284" s="4">
        <f t="shared" si="12"/>
        <v>6484718</v>
      </c>
      <c r="I284" s="4">
        <f t="shared" si="13"/>
        <v>286612</v>
      </c>
      <c r="J284" s="6">
        <f t="shared" si="14"/>
        <v>4.4198066901290078E-2</v>
      </c>
    </row>
    <row r="285" spans="1:10" ht="15.75">
      <c r="A285" t="s">
        <v>19</v>
      </c>
      <c r="B285" s="7">
        <v>655024</v>
      </c>
      <c r="C285" s="7">
        <v>23934</v>
      </c>
      <c r="D285" s="1">
        <v>3.65391191773125E-2</v>
      </c>
      <c r="E285" s="7">
        <v>641739</v>
      </c>
      <c r="F285" s="7">
        <v>66903</v>
      </c>
      <c r="G285" s="1">
        <v>0.10425266346598799</v>
      </c>
      <c r="H285" s="4">
        <f t="shared" si="12"/>
        <v>1296763</v>
      </c>
      <c r="I285" s="4">
        <f t="shared" si="13"/>
        <v>90837</v>
      </c>
      <c r="J285" s="6">
        <f t="shared" si="14"/>
        <v>7.0049037487960403E-2</v>
      </c>
    </row>
    <row r="286" spans="1:10" ht="15.75">
      <c r="A286" t="s">
        <v>20</v>
      </c>
      <c r="B286" s="7">
        <v>510291</v>
      </c>
      <c r="C286" s="7">
        <v>0</v>
      </c>
      <c r="D286" s="1">
        <v>0</v>
      </c>
      <c r="E286" s="7">
        <v>515090</v>
      </c>
      <c r="F286" s="7">
        <v>24826</v>
      </c>
      <c r="G286" s="1">
        <v>4.8197402395697801E-2</v>
      </c>
      <c r="H286" s="4">
        <f t="shared" si="12"/>
        <v>1025381</v>
      </c>
      <c r="I286" s="4">
        <f t="shared" si="13"/>
        <v>24826</v>
      </c>
      <c r="J286" s="6">
        <f t="shared" si="14"/>
        <v>2.4211488217550356E-2</v>
      </c>
    </row>
    <row r="287" spans="1:10" ht="15.75">
      <c r="A287" t="s">
        <v>21</v>
      </c>
      <c r="B287" s="7">
        <v>46628</v>
      </c>
      <c r="C287" s="7">
        <v>0</v>
      </c>
      <c r="D287" s="1">
        <v>0</v>
      </c>
      <c r="E287" s="7">
        <v>131809</v>
      </c>
      <c r="F287" s="7">
        <v>14471</v>
      </c>
      <c r="G287" s="1">
        <v>0.1097876472775</v>
      </c>
      <c r="H287" s="4">
        <f t="shared" si="12"/>
        <v>178437</v>
      </c>
      <c r="I287" s="4">
        <f t="shared" si="13"/>
        <v>14471</v>
      </c>
      <c r="J287" s="6">
        <f t="shared" si="14"/>
        <v>8.1098651064521368E-2</v>
      </c>
    </row>
    <row r="288" spans="1:10" ht="15.75">
      <c r="A288" t="s">
        <v>22</v>
      </c>
      <c r="B288" s="7">
        <v>2060775</v>
      </c>
      <c r="C288" s="7">
        <v>229548</v>
      </c>
      <c r="D288" s="1">
        <v>0.111389161844451</v>
      </c>
      <c r="E288" s="7">
        <v>1768500</v>
      </c>
      <c r="F288" s="7">
        <v>237361</v>
      </c>
      <c r="G288" s="1">
        <v>0.134216002261803</v>
      </c>
      <c r="H288" s="4">
        <f t="shared" si="12"/>
        <v>3829275</v>
      </c>
      <c r="I288" s="4">
        <f t="shared" si="13"/>
        <v>466909</v>
      </c>
      <c r="J288" s="6">
        <f t="shared" si="14"/>
        <v>0.12193143610735714</v>
      </c>
    </row>
    <row r="289" spans="1:10" ht="15.75">
      <c r="A289" t="s">
        <v>23</v>
      </c>
      <c r="B289" s="7">
        <v>3518706</v>
      </c>
      <c r="C289" s="7">
        <v>95135</v>
      </c>
      <c r="D289" s="1">
        <v>2.7036927779700799E-2</v>
      </c>
      <c r="E289" s="7">
        <v>3613079</v>
      </c>
      <c r="F289" s="7">
        <v>118514</v>
      </c>
      <c r="G289" s="1">
        <v>3.2801386296839798E-2</v>
      </c>
      <c r="H289" s="4">
        <f t="shared" si="12"/>
        <v>7131785</v>
      </c>
      <c r="I289" s="4">
        <f t="shared" si="13"/>
        <v>213649</v>
      </c>
      <c r="J289" s="6">
        <f t="shared" si="14"/>
        <v>2.9957296805778636E-2</v>
      </c>
    </row>
    <row r="290" spans="1:10" ht="15.75">
      <c r="A290" t="s">
        <v>55</v>
      </c>
      <c r="H290" s="4"/>
      <c r="I290" s="4"/>
      <c r="J290" s="6"/>
    </row>
    <row r="291" spans="1:10" ht="15.75">
      <c r="A291" t="s">
        <v>16</v>
      </c>
      <c r="B291" s="7">
        <v>1440553</v>
      </c>
      <c r="C291" s="7">
        <v>121505</v>
      </c>
      <c r="D291" s="1">
        <v>8.4346080984177604E-2</v>
      </c>
      <c r="E291" s="7">
        <v>1413206</v>
      </c>
      <c r="F291" s="7">
        <v>132976</v>
      </c>
      <c r="G291" s="1">
        <v>9.4095269904033801E-2</v>
      </c>
      <c r="H291" s="4">
        <f t="shared" si="12"/>
        <v>2853759</v>
      </c>
      <c r="I291" s="4">
        <f t="shared" si="13"/>
        <v>254481</v>
      </c>
      <c r="J291" s="6">
        <f t="shared" si="14"/>
        <v>8.9173963183296137E-2</v>
      </c>
    </row>
    <row r="292" spans="1:10" ht="15.75">
      <c r="A292" t="s">
        <v>17</v>
      </c>
      <c r="B292" s="7">
        <v>642457</v>
      </c>
      <c r="C292" s="7">
        <v>76708</v>
      </c>
      <c r="D292" s="1">
        <v>0.119397874098966</v>
      </c>
      <c r="E292" s="7">
        <v>648884</v>
      </c>
      <c r="F292" s="7">
        <v>76992</v>
      </c>
      <c r="G292" s="1">
        <v>0.118652948755093</v>
      </c>
      <c r="H292" s="4">
        <f t="shared" si="12"/>
        <v>1291341</v>
      </c>
      <c r="I292" s="4">
        <f t="shared" si="13"/>
        <v>153700</v>
      </c>
      <c r="J292" s="6">
        <f t="shared" si="14"/>
        <v>0.11902355768151092</v>
      </c>
    </row>
    <row r="293" spans="1:10" ht="15.75">
      <c r="A293" t="s">
        <v>18</v>
      </c>
      <c r="B293" s="7">
        <v>591609</v>
      </c>
      <c r="C293" s="7">
        <v>27507</v>
      </c>
      <c r="D293" s="1">
        <v>4.6495235873693599E-2</v>
      </c>
      <c r="E293" s="7">
        <v>576754</v>
      </c>
      <c r="F293" s="7">
        <v>15165</v>
      </c>
      <c r="G293" s="1">
        <v>2.6293705808715599E-2</v>
      </c>
      <c r="H293" s="4">
        <f t="shared" si="12"/>
        <v>1168363</v>
      </c>
      <c r="I293" s="4">
        <f t="shared" si="13"/>
        <v>42672</v>
      </c>
      <c r="J293" s="6">
        <f t="shared" si="14"/>
        <v>3.6522895709638188E-2</v>
      </c>
    </row>
    <row r="294" spans="1:10" ht="15.75">
      <c r="A294" t="s">
        <v>19</v>
      </c>
      <c r="B294" s="7">
        <v>39054</v>
      </c>
      <c r="C294" s="7">
        <v>0</v>
      </c>
      <c r="D294" s="1">
        <v>0</v>
      </c>
      <c r="E294" s="7">
        <v>35937</v>
      </c>
      <c r="F294" s="7">
        <v>8621</v>
      </c>
      <c r="G294" s="1">
        <v>0.23989203328046299</v>
      </c>
      <c r="H294" s="4">
        <f t="shared" si="12"/>
        <v>74991</v>
      </c>
      <c r="I294" s="4">
        <f t="shared" si="13"/>
        <v>8621</v>
      </c>
      <c r="J294" s="6">
        <f t="shared" si="14"/>
        <v>0.11496046192209732</v>
      </c>
    </row>
    <row r="295" spans="1:10" ht="15.75">
      <c r="A295" t="s">
        <v>20</v>
      </c>
      <c r="B295" s="7">
        <v>48859</v>
      </c>
      <c r="C295" s="7">
        <v>3076</v>
      </c>
      <c r="D295" s="1">
        <v>6.2956671237642994E-2</v>
      </c>
      <c r="E295" s="7">
        <v>35893</v>
      </c>
      <c r="F295" s="7">
        <v>4317</v>
      </c>
      <c r="G295" s="1">
        <v>0.12027414816259401</v>
      </c>
      <c r="H295" s="4">
        <f t="shared" si="12"/>
        <v>84752</v>
      </c>
      <c r="I295" s="4">
        <f t="shared" si="13"/>
        <v>7393</v>
      </c>
      <c r="J295" s="6">
        <f t="shared" si="14"/>
        <v>8.7230979799886726E-2</v>
      </c>
    </row>
    <row r="296" spans="1:10" ht="15.75">
      <c r="A296" t="s">
        <v>21</v>
      </c>
      <c r="B296" s="7">
        <v>118575</v>
      </c>
      <c r="C296" s="7">
        <v>14214</v>
      </c>
      <c r="D296" s="1">
        <v>0.11987349778621099</v>
      </c>
      <c r="E296" s="7">
        <v>115738</v>
      </c>
      <c r="F296" s="7">
        <v>27881</v>
      </c>
      <c r="G296" s="1">
        <v>0.240897544453852</v>
      </c>
      <c r="H296" s="4">
        <f t="shared" si="12"/>
        <v>234313</v>
      </c>
      <c r="I296" s="4">
        <f t="shared" si="13"/>
        <v>42095</v>
      </c>
      <c r="J296" s="6">
        <f t="shared" si="14"/>
        <v>0.17965285750257134</v>
      </c>
    </row>
    <row r="297" spans="1:10" ht="15.75">
      <c r="A297" t="s">
        <v>22</v>
      </c>
      <c r="B297" s="7">
        <v>555853</v>
      </c>
      <c r="C297" s="7">
        <v>68798</v>
      </c>
      <c r="D297" s="1">
        <v>0.123770133470539</v>
      </c>
      <c r="E297" s="7">
        <v>469428</v>
      </c>
      <c r="F297" s="7">
        <v>37717</v>
      </c>
      <c r="G297" s="1">
        <v>8.0346719837759997E-2</v>
      </c>
      <c r="H297" s="4">
        <f t="shared" si="12"/>
        <v>1025281</v>
      </c>
      <c r="I297" s="4">
        <f t="shared" si="13"/>
        <v>106515</v>
      </c>
      <c r="J297" s="6">
        <f t="shared" si="14"/>
        <v>0.10388859249317992</v>
      </c>
    </row>
    <row r="298" spans="1:10" ht="15.75">
      <c r="A298" t="s">
        <v>23</v>
      </c>
      <c r="B298" s="7">
        <v>884700</v>
      </c>
      <c r="C298" s="7">
        <v>52707</v>
      </c>
      <c r="D298" s="1">
        <v>5.9576127500847703E-2</v>
      </c>
      <c r="E298" s="7">
        <v>943779</v>
      </c>
      <c r="F298" s="7">
        <v>95260</v>
      </c>
      <c r="G298" s="1">
        <v>0.100934646776416</v>
      </c>
      <c r="H298" s="4">
        <f t="shared" si="12"/>
        <v>1828479</v>
      </c>
      <c r="I298" s="4">
        <f t="shared" si="13"/>
        <v>147967</v>
      </c>
      <c r="J298" s="6">
        <f t="shared" si="14"/>
        <v>8.092354355724074E-2</v>
      </c>
    </row>
    <row r="299" spans="1:10" ht="15.75">
      <c r="A299" t="s">
        <v>56</v>
      </c>
      <c r="H299" s="4"/>
      <c r="I299" s="4"/>
      <c r="J299" s="6"/>
    </row>
    <row r="300" spans="1:10" ht="15.75">
      <c r="A300" t="s">
        <v>16</v>
      </c>
      <c r="B300" s="7">
        <v>11868820</v>
      </c>
      <c r="C300" s="7">
        <v>582483</v>
      </c>
      <c r="D300" s="1">
        <v>4.9076740568986602E-2</v>
      </c>
      <c r="E300" s="7">
        <v>12443933</v>
      </c>
      <c r="F300" s="7">
        <v>1140833</v>
      </c>
      <c r="G300" s="1">
        <v>9.1677848152991501E-2</v>
      </c>
      <c r="H300" s="4">
        <f t="shared" si="12"/>
        <v>24312753</v>
      </c>
      <c r="I300" s="4">
        <f t="shared" si="13"/>
        <v>1723316</v>
      </c>
      <c r="J300" s="6">
        <f t="shared" si="14"/>
        <v>7.0881154429529233E-2</v>
      </c>
    </row>
    <row r="301" spans="1:10" ht="15.75">
      <c r="A301" t="s">
        <v>17</v>
      </c>
      <c r="B301" s="7">
        <v>1758150</v>
      </c>
      <c r="C301" s="7">
        <v>94950</v>
      </c>
      <c r="D301" s="1">
        <v>5.4005630918863498E-2</v>
      </c>
      <c r="E301" s="7">
        <v>2180099</v>
      </c>
      <c r="F301" s="7">
        <v>363290</v>
      </c>
      <c r="G301" s="1">
        <v>0.16663922142985199</v>
      </c>
      <c r="H301" s="4">
        <f t="shared" si="12"/>
        <v>3938249</v>
      </c>
      <c r="I301" s="4">
        <f t="shared" si="13"/>
        <v>458240</v>
      </c>
      <c r="J301" s="6">
        <f t="shared" si="14"/>
        <v>0.11635627914842357</v>
      </c>
    </row>
    <row r="302" spans="1:10" ht="15.75">
      <c r="A302" t="s">
        <v>18</v>
      </c>
      <c r="B302" s="7">
        <v>7198886</v>
      </c>
      <c r="C302" s="7">
        <v>238264</v>
      </c>
      <c r="D302" s="1">
        <v>3.3097343116698798E-2</v>
      </c>
      <c r="E302" s="7">
        <v>7282990</v>
      </c>
      <c r="F302" s="7">
        <v>430448</v>
      </c>
      <c r="G302" s="1">
        <v>5.91031979997226E-2</v>
      </c>
      <c r="H302" s="4">
        <f t="shared" si="12"/>
        <v>14481876</v>
      </c>
      <c r="I302" s="4">
        <f t="shared" si="13"/>
        <v>668712</v>
      </c>
      <c r="J302" s="6">
        <f t="shared" si="14"/>
        <v>4.6175785512871402E-2</v>
      </c>
    </row>
    <row r="303" spans="1:10" ht="15.75">
      <c r="A303" t="s">
        <v>19</v>
      </c>
      <c r="B303" s="7">
        <v>1547709</v>
      </c>
      <c r="C303" s="7">
        <v>174419</v>
      </c>
      <c r="D303" s="1">
        <v>0.112694957514623</v>
      </c>
      <c r="E303" s="7">
        <v>1775520</v>
      </c>
      <c r="F303" s="7">
        <v>309928</v>
      </c>
      <c r="G303" s="1">
        <v>0.174556186356672</v>
      </c>
      <c r="H303" s="4">
        <f t="shared" si="12"/>
        <v>3323229</v>
      </c>
      <c r="I303" s="4">
        <f t="shared" si="13"/>
        <v>484347</v>
      </c>
      <c r="J303" s="6">
        <f t="shared" si="14"/>
        <v>0.14574589954529163</v>
      </c>
    </row>
    <row r="304" spans="1:10" ht="15.75">
      <c r="A304" t="s">
        <v>20</v>
      </c>
      <c r="B304" s="7">
        <v>995205</v>
      </c>
      <c r="C304" s="7">
        <v>20359</v>
      </c>
      <c r="D304" s="1">
        <v>2.0457091754965E-2</v>
      </c>
      <c r="E304" s="7">
        <v>848522</v>
      </c>
      <c r="F304" s="7">
        <v>6993</v>
      </c>
      <c r="G304" s="1">
        <v>8.2413891448895795E-3</v>
      </c>
      <c r="H304" s="4">
        <f t="shared" si="12"/>
        <v>1843727</v>
      </c>
      <c r="I304" s="4">
        <f t="shared" si="13"/>
        <v>27352</v>
      </c>
      <c r="J304" s="6">
        <f t="shared" si="14"/>
        <v>1.4835168113283583E-2</v>
      </c>
    </row>
    <row r="305" spans="1:10" ht="15.75">
      <c r="A305" t="s">
        <v>21</v>
      </c>
      <c r="B305" s="7">
        <v>368870</v>
      </c>
      <c r="C305" s="7">
        <v>54491</v>
      </c>
      <c r="D305" s="1">
        <v>0.14772413045246199</v>
      </c>
      <c r="E305" s="7">
        <v>356801</v>
      </c>
      <c r="F305" s="7">
        <v>30174</v>
      </c>
      <c r="G305" s="1">
        <v>8.4568148631870399E-2</v>
      </c>
      <c r="H305" s="4">
        <f t="shared" si="12"/>
        <v>725671</v>
      </c>
      <c r="I305" s="4">
        <f t="shared" si="13"/>
        <v>84665</v>
      </c>
      <c r="J305" s="6">
        <f t="shared" si="14"/>
        <v>0.11667132901824656</v>
      </c>
    </row>
    <row r="306" spans="1:10" ht="15.75">
      <c r="A306" t="s">
        <v>22</v>
      </c>
      <c r="B306" s="7">
        <v>4072432</v>
      </c>
      <c r="C306" s="7">
        <v>190618</v>
      </c>
      <c r="D306" s="1">
        <v>4.6806920287435098E-2</v>
      </c>
      <c r="E306" s="7">
        <v>4427442</v>
      </c>
      <c r="F306" s="7">
        <v>552163</v>
      </c>
      <c r="G306" s="1">
        <v>0.124713773777273</v>
      </c>
      <c r="H306" s="4">
        <f t="shared" si="12"/>
        <v>8499874</v>
      </c>
      <c r="I306" s="4">
        <f t="shared" si="13"/>
        <v>742781</v>
      </c>
      <c r="J306" s="6">
        <f t="shared" si="14"/>
        <v>8.7387295388143396E-2</v>
      </c>
    </row>
    <row r="307" spans="1:10" ht="15.75">
      <c r="A307" t="s">
        <v>23</v>
      </c>
      <c r="B307" s="7">
        <v>7796388</v>
      </c>
      <c r="C307" s="7">
        <v>391865</v>
      </c>
      <c r="D307" s="1">
        <v>5.0262377911412297E-2</v>
      </c>
      <c r="E307" s="7">
        <v>8016491</v>
      </c>
      <c r="F307" s="7">
        <v>588671</v>
      </c>
      <c r="G307" s="1">
        <v>7.3432503073975794E-2</v>
      </c>
      <c r="H307" s="4">
        <f t="shared" si="12"/>
        <v>15812879</v>
      </c>
      <c r="I307" s="4">
        <f t="shared" si="13"/>
        <v>980536</v>
      </c>
      <c r="J307" s="6">
        <f t="shared" si="14"/>
        <v>6.2008695570237402E-2</v>
      </c>
    </row>
    <row r="308" spans="1:10" ht="15.75">
      <c r="A308" t="s">
        <v>57</v>
      </c>
      <c r="H308" s="4"/>
      <c r="I308" s="4"/>
      <c r="J308" s="6"/>
    </row>
    <row r="309" spans="1:10" ht="15.75">
      <c r="A309" t="s">
        <v>16</v>
      </c>
      <c r="B309" s="7">
        <v>6999494</v>
      </c>
      <c r="C309" s="7">
        <v>531511</v>
      </c>
      <c r="D309" s="1">
        <v>7.5935631918535806E-2</v>
      </c>
      <c r="E309" s="7">
        <v>7118733</v>
      </c>
      <c r="F309" s="7">
        <v>612025</v>
      </c>
      <c r="G309" s="1">
        <v>8.5973866416959296E-2</v>
      </c>
      <c r="H309" s="4">
        <f t="shared" si="12"/>
        <v>14118227</v>
      </c>
      <c r="I309" s="4">
        <f t="shared" si="13"/>
        <v>1143536</v>
      </c>
      <c r="J309" s="6">
        <f t="shared" si="14"/>
        <v>8.0997139371678892E-2</v>
      </c>
    </row>
    <row r="310" spans="1:10" ht="15.75">
      <c r="A310" t="s">
        <v>17</v>
      </c>
      <c r="B310" s="7">
        <v>460667</v>
      </c>
      <c r="C310" s="7">
        <v>133446</v>
      </c>
      <c r="D310" s="1">
        <v>0.28967996405212398</v>
      </c>
      <c r="E310" s="7">
        <v>498784</v>
      </c>
      <c r="F310" s="7">
        <v>17128</v>
      </c>
      <c r="G310" s="1">
        <v>3.4339513697311801E-2</v>
      </c>
      <c r="H310" s="4">
        <f t="shared" si="12"/>
        <v>959451</v>
      </c>
      <c r="I310" s="4">
        <f t="shared" si="13"/>
        <v>150574</v>
      </c>
      <c r="J310" s="6">
        <f t="shared" si="14"/>
        <v>0.1569376653940639</v>
      </c>
    </row>
    <row r="311" spans="1:10" ht="15.75">
      <c r="A311" t="s">
        <v>18</v>
      </c>
      <c r="B311" s="7">
        <v>4724368</v>
      </c>
      <c r="C311" s="7">
        <v>184047</v>
      </c>
      <c r="D311" s="1">
        <v>3.8956956782367498E-2</v>
      </c>
      <c r="E311" s="7">
        <v>4844141</v>
      </c>
      <c r="F311" s="7">
        <v>366394</v>
      </c>
      <c r="G311" s="1">
        <v>7.56365266824396E-2</v>
      </c>
      <c r="H311" s="4">
        <f t="shared" si="12"/>
        <v>9568509</v>
      </c>
      <c r="I311" s="4">
        <f t="shared" si="13"/>
        <v>550441</v>
      </c>
      <c r="J311" s="6">
        <f t="shared" si="14"/>
        <v>5.7526308435305859E-2</v>
      </c>
    </row>
    <row r="312" spans="1:10" ht="15.75">
      <c r="A312" t="s">
        <v>19</v>
      </c>
      <c r="B312" s="7">
        <v>1487274</v>
      </c>
      <c r="C312" s="7">
        <v>195022</v>
      </c>
      <c r="D312" s="1">
        <v>0.131127149402194</v>
      </c>
      <c r="E312" s="7">
        <v>1369188</v>
      </c>
      <c r="F312" s="7">
        <v>182503</v>
      </c>
      <c r="G312" s="1">
        <v>0.13329287139530799</v>
      </c>
      <c r="H312" s="4">
        <f t="shared" si="12"/>
        <v>2856462</v>
      </c>
      <c r="I312" s="4">
        <f t="shared" si="13"/>
        <v>377525</v>
      </c>
      <c r="J312" s="6">
        <f t="shared" si="14"/>
        <v>0.13216524497787824</v>
      </c>
    </row>
    <row r="313" spans="1:10" ht="15.75">
      <c r="A313" t="s">
        <v>20</v>
      </c>
      <c r="B313" s="7">
        <v>140238</v>
      </c>
      <c r="C313" s="7">
        <v>0</v>
      </c>
      <c r="D313" s="1">
        <v>0</v>
      </c>
      <c r="E313" s="7">
        <v>206496</v>
      </c>
      <c r="F313" s="7">
        <v>45999</v>
      </c>
      <c r="G313" s="1">
        <v>0.22275976290097599</v>
      </c>
      <c r="H313" s="4">
        <f t="shared" si="12"/>
        <v>346734</v>
      </c>
      <c r="I313" s="4">
        <f t="shared" si="13"/>
        <v>45999</v>
      </c>
      <c r="J313" s="6">
        <f t="shared" si="14"/>
        <v>0.13266365571302496</v>
      </c>
    </row>
    <row r="314" spans="1:10" ht="15.75">
      <c r="A314" t="s">
        <v>21</v>
      </c>
      <c r="B314" s="7">
        <v>186946</v>
      </c>
      <c r="C314" s="7">
        <v>18997</v>
      </c>
      <c r="D314" s="1">
        <v>0.101617579407957</v>
      </c>
      <c r="E314" s="7">
        <v>200124</v>
      </c>
      <c r="F314" s="7">
        <v>0</v>
      </c>
      <c r="G314" s="1">
        <v>0</v>
      </c>
      <c r="H314" s="4">
        <f t="shared" si="12"/>
        <v>387070</v>
      </c>
      <c r="I314" s="4">
        <f t="shared" si="13"/>
        <v>18997</v>
      </c>
      <c r="J314" s="6">
        <f t="shared" si="14"/>
        <v>4.9078977962642413E-2</v>
      </c>
    </row>
    <row r="315" spans="1:10" ht="15.75">
      <c r="A315" t="s">
        <v>22</v>
      </c>
      <c r="B315" s="7">
        <v>2615111</v>
      </c>
      <c r="C315" s="7">
        <v>203398</v>
      </c>
      <c r="D315" s="1">
        <v>7.7777960476629798E-2</v>
      </c>
      <c r="E315" s="7">
        <v>2784059</v>
      </c>
      <c r="F315" s="7">
        <v>301237</v>
      </c>
      <c r="G315" s="1">
        <v>0.108200652356864</v>
      </c>
      <c r="H315" s="4">
        <f t="shared" si="12"/>
        <v>5399170</v>
      </c>
      <c r="I315" s="4">
        <f t="shared" si="13"/>
        <v>504635</v>
      </c>
      <c r="J315" s="6">
        <f t="shared" si="14"/>
        <v>9.3465291887456781E-2</v>
      </c>
    </row>
    <row r="316" spans="1:10" ht="15.75">
      <c r="A316" t="s">
        <v>23</v>
      </c>
      <c r="B316" s="7">
        <v>4384383</v>
      </c>
      <c r="C316" s="7">
        <v>328113</v>
      </c>
      <c r="D316" s="1">
        <v>7.4836755821742706E-2</v>
      </c>
      <c r="E316" s="7">
        <v>4334675</v>
      </c>
      <c r="F316" s="7">
        <v>310789</v>
      </c>
      <c r="G316" s="1">
        <v>7.1698339552561594E-2</v>
      </c>
      <c r="H316" s="4">
        <f t="shared" si="12"/>
        <v>8719058</v>
      </c>
      <c r="I316" s="4">
        <f t="shared" si="13"/>
        <v>638902</v>
      </c>
      <c r="J316" s="6">
        <f t="shared" si="14"/>
        <v>7.327649385977246E-2</v>
      </c>
    </row>
    <row r="317" spans="1:10" ht="15.75">
      <c r="A317" t="s">
        <v>58</v>
      </c>
      <c r="H317" s="4"/>
      <c r="I317" s="4"/>
      <c r="J317" s="6"/>
    </row>
    <row r="318" spans="1:10" ht="15.75">
      <c r="A318" t="s">
        <v>16</v>
      </c>
      <c r="B318" s="7">
        <v>503435</v>
      </c>
      <c r="C318" s="7">
        <v>44246</v>
      </c>
      <c r="D318" s="1">
        <v>8.78882080109646E-2</v>
      </c>
      <c r="E318" s="7">
        <v>505850</v>
      </c>
      <c r="F318" s="7">
        <v>54727</v>
      </c>
      <c r="G318" s="1">
        <v>0.108188198082435</v>
      </c>
      <c r="H318" s="4">
        <f t="shared" si="12"/>
        <v>1009285</v>
      </c>
      <c r="I318" s="4">
        <f t="shared" si="13"/>
        <v>98973</v>
      </c>
      <c r="J318" s="6">
        <f t="shared" si="14"/>
        <v>9.8062489782370685E-2</v>
      </c>
    </row>
    <row r="319" spans="1:10" ht="15.75">
      <c r="A319" t="s">
        <v>17</v>
      </c>
      <c r="B319" s="7">
        <v>23115</v>
      </c>
      <c r="C319" s="7">
        <v>2278</v>
      </c>
      <c r="D319" s="1">
        <v>9.8550724637681095E-2</v>
      </c>
      <c r="E319" s="7">
        <v>18995</v>
      </c>
      <c r="F319" s="7">
        <v>4055</v>
      </c>
      <c r="G319" s="1">
        <v>0.21347723085022299</v>
      </c>
      <c r="H319" s="4">
        <f t="shared" si="12"/>
        <v>42110</v>
      </c>
      <c r="I319" s="4">
        <f t="shared" si="13"/>
        <v>6333</v>
      </c>
      <c r="J319" s="6">
        <f t="shared" si="14"/>
        <v>0.15039183091902161</v>
      </c>
    </row>
    <row r="320" spans="1:10" ht="15.75">
      <c r="A320" t="s">
        <v>18</v>
      </c>
      <c r="B320" s="7">
        <v>439350</v>
      </c>
      <c r="C320" s="7">
        <v>36298</v>
      </c>
      <c r="D320" s="1">
        <v>8.2617503129623293E-2</v>
      </c>
      <c r="E320" s="7">
        <v>451221</v>
      </c>
      <c r="F320" s="7">
        <v>42574</v>
      </c>
      <c r="G320" s="1">
        <v>9.4352878079699304E-2</v>
      </c>
      <c r="H320" s="4">
        <f t="shared" si="12"/>
        <v>890571</v>
      </c>
      <c r="I320" s="4">
        <f t="shared" si="13"/>
        <v>78872</v>
      </c>
      <c r="J320" s="6">
        <f t="shared" si="14"/>
        <v>8.8563404826790898E-2</v>
      </c>
    </row>
    <row r="321" spans="1:10" ht="15.75">
      <c r="A321" t="s">
        <v>19</v>
      </c>
      <c r="B321" s="7">
        <v>12369</v>
      </c>
      <c r="C321" s="7">
        <v>0</v>
      </c>
      <c r="D321" s="1">
        <v>0</v>
      </c>
      <c r="E321" s="7">
        <v>16611</v>
      </c>
      <c r="F321" s="7">
        <v>0</v>
      </c>
      <c r="G321" s="1">
        <v>0</v>
      </c>
      <c r="H321" s="4">
        <f t="shared" si="12"/>
        <v>28980</v>
      </c>
      <c r="I321" s="4">
        <f t="shared" si="13"/>
        <v>0</v>
      </c>
      <c r="J321" s="6">
        <f t="shared" si="14"/>
        <v>0</v>
      </c>
    </row>
    <row r="322" spans="1:10" ht="15.75">
      <c r="A322" t="s">
        <v>20</v>
      </c>
      <c r="B322" s="7">
        <v>4410</v>
      </c>
      <c r="C322" s="7">
        <v>0</v>
      </c>
      <c r="D322" s="1">
        <v>0</v>
      </c>
      <c r="E322" s="7">
        <v>1331</v>
      </c>
      <c r="F322" s="7">
        <v>0</v>
      </c>
      <c r="G322" s="1">
        <v>0</v>
      </c>
      <c r="H322" s="4">
        <f t="shared" si="12"/>
        <v>5741</v>
      </c>
      <c r="I322" s="4">
        <f t="shared" si="13"/>
        <v>0</v>
      </c>
      <c r="J322" s="6">
        <f t="shared" si="14"/>
        <v>0</v>
      </c>
    </row>
    <row r="323" spans="1:10" ht="15.75">
      <c r="A323" t="s">
        <v>21</v>
      </c>
      <c r="B323" s="7">
        <v>24191</v>
      </c>
      <c r="C323" s="7">
        <v>5670</v>
      </c>
      <c r="D323" s="1">
        <v>0.23438468852052399</v>
      </c>
      <c r="E323" s="7">
        <v>17691</v>
      </c>
      <c r="F323" s="7">
        <v>8097</v>
      </c>
      <c r="G323" s="1">
        <v>0.45769035102594502</v>
      </c>
      <c r="H323" s="4">
        <f t="shared" si="12"/>
        <v>41882</v>
      </c>
      <c r="I323" s="4">
        <f t="shared" si="13"/>
        <v>13767</v>
      </c>
      <c r="J323" s="6">
        <f t="shared" si="14"/>
        <v>0.3287092306957643</v>
      </c>
    </row>
    <row r="324" spans="1:10" ht="15.75">
      <c r="A324" t="s">
        <v>22</v>
      </c>
      <c r="B324" s="7">
        <v>195758</v>
      </c>
      <c r="C324" s="7">
        <v>23874</v>
      </c>
      <c r="D324" s="1">
        <v>0.121956701641823</v>
      </c>
      <c r="E324" s="7">
        <v>195212</v>
      </c>
      <c r="F324" s="7">
        <v>37225</v>
      </c>
      <c r="G324" s="1">
        <v>0.19069012150892301</v>
      </c>
      <c r="H324" s="4">
        <f t="shared" ref="H324:H387" si="15">SUM(B324, E324)</f>
        <v>390970</v>
      </c>
      <c r="I324" s="4">
        <f t="shared" ref="I324:I387" si="16">SUM(C324,F324)</f>
        <v>61099</v>
      </c>
      <c r="J324" s="6">
        <f t="shared" ref="J324:J387" si="17">I324/H324</f>
        <v>0.15627541755121876</v>
      </c>
    </row>
    <row r="325" spans="1:10" ht="15.75">
      <c r="A325" t="s">
        <v>23</v>
      </c>
      <c r="B325" s="7">
        <v>307675</v>
      </c>
      <c r="C325" s="7">
        <v>20371</v>
      </c>
      <c r="D325" s="1">
        <v>6.6209474282928393E-2</v>
      </c>
      <c r="E325" s="7">
        <v>310639</v>
      </c>
      <c r="F325" s="7">
        <v>17502</v>
      </c>
      <c r="G325" s="1">
        <v>5.6341927446328301E-2</v>
      </c>
      <c r="H325" s="4">
        <f t="shared" si="15"/>
        <v>618314</v>
      </c>
      <c r="I325" s="4">
        <f t="shared" si="16"/>
        <v>37873</v>
      </c>
      <c r="J325" s="6">
        <f t="shared" si="17"/>
        <v>6.1252049929323933E-2</v>
      </c>
    </row>
    <row r="326" spans="1:10" ht="15.75">
      <c r="A326" t="s">
        <v>59</v>
      </c>
      <c r="H326" s="4"/>
      <c r="I326" s="4"/>
      <c r="J326" s="6"/>
    </row>
    <row r="327" spans="1:10" ht="15.75">
      <c r="A327" t="s">
        <v>16</v>
      </c>
      <c r="B327" s="7">
        <v>7678966</v>
      </c>
      <c r="C327" s="7">
        <v>633923</v>
      </c>
      <c r="D327" s="1">
        <v>8.2553171872358805E-2</v>
      </c>
      <c r="E327" s="7">
        <v>8013345</v>
      </c>
      <c r="F327" s="7">
        <v>634735</v>
      </c>
      <c r="G327" s="1">
        <v>7.9209743247045994E-2</v>
      </c>
      <c r="H327" s="4">
        <f t="shared" si="15"/>
        <v>15692311</v>
      </c>
      <c r="I327" s="4">
        <f t="shared" si="16"/>
        <v>1268658</v>
      </c>
      <c r="J327" s="6">
        <f t="shared" si="17"/>
        <v>8.0845835900142438E-2</v>
      </c>
    </row>
    <row r="328" spans="1:10" ht="15.75">
      <c r="A328" t="s">
        <v>17</v>
      </c>
      <c r="B328" s="7">
        <v>283565</v>
      </c>
      <c r="C328" s="7">
        <v>13153</v>
      </c>
      <c r="D328" s="1">
        <v>4.6384426850986503E-2</v>
      </c>
      <c r="E328" s="7">
        <v>359807</v>
      </c>
      <c r="F328" s="7">
        <v>48595</v>
      </c>
      <c r="G328" s="1">
        <v>0.135058517482983</v>
      </c>
      <c r="H328" s="4">
        <f t="shared" si="15"/>
        <v>643372</v>
      </c>
      <c r="I328" s="4">
        <f t="shared" si="16"/>
        <v>61748</v>
      </c>
      <c r="J328" s="6">
        <f t="shared" si="17"/>
        <v>9.5975578669883058E-2</v>
      </c>
    </row>
    <row r="329" spans="1:10" ht="15.75">
      <c r="A329" t="s">
        <v>18</v>
      </c>
      <c r="B329" s="7">
        <v>6304535</v>
      </c>
      <c r="C329" s="7">
        <v>549363</v>
      </c>
      <c r="D329" s="1">
        <v>8.7137750841259506E-2</v>
      </c>
      <c r="E329" s="7">
        <v>6471263</v>
      </c>
      <c r="F329" s="7">
        <v>429442</v>
      </c>
      <c r="G329" s="1">
        <v>6.63613888046274E-2</v>
      </c>
      <c r="H329" s="4">
        <f t="shared" si="15"/>
        <v>12775798</v>
      </c>
      <c r="I329" s="4">
        <f t="shared" si="16"/>
        <v>978805</v>
      </c>
      <c r="J329" s="6">
        <f t="shared" si="17"/>
        <v>7.6614000941467614E-2</v>
      </c>
    </row>
    <row r="330" spans="1:10" ht="15.75">
      <c r="A330" t="s">
        <v>19</v>
      </c>
      <c r="B330" s="7">
        <v>567861</v>
      </c>
      <c r="C330" s="7">
        <v>50719</v>
      </c>
      <c r="D330" s="1">
        <v>8.9315871313578502E-2</v>
      </c>
      <c r="E330" s="7">
        <v>845437</v>
      </c>
      <c r="F330" s="7">
        <v>118563</v>
      </c>
      <c r="G330" s="1">
        <v>0.140238716781971</v>
      </c>
      <c r="H330" s="4">
        <f t="shared" si="15"/>
        <v>1413298</v>
      </c>
      <c r="I330" s="4">
        <f t="shared" si="16"/>
        <v>169282</v>
      </c>
      <c r="J330" s="6">
        <f t="shared" si="17"/>
        <v>0.11977799444986124</v>
      </c>
    </row>
    <row r="331" spans="1:10" ht="15.75">
      <c r="A331" t="s">
        <v>20</v>
      </c>
      <c r="B331" s="7">
        <v>274905</v>
      </c>
      <c r="C331" s="7">
        <v>0</v>
      </c>
      <c r="D331" s="1">
        <v>0</v>
      </c>
      <c r="E331" s="7">
        <v>145924</v>
      </c>
      <c r="F331" s="7">
        <v>0</v>
      </c>
      <c r="G331" s="1">
        <v>0</v>
      </c>
      <c r="H331" s="4">
        <f t="shared" si="15"/>
        <v>420829</v>
      </c>
      <c r="I331" s="4">
        <f t="shared" si="16"/>
        <v>0</v>
      </c>
      <c r="J331" s="6">
        <f t="shared" si="17"/>
        <v>0</v>
      </c>
    </row>
    <row r="332" spans="1:10" ht="15.75">
      <c r="A332" t="s">
        <v>21</v>
      </c>
      <c r="B332" s="7">
        <v>248099</v>
      </c>
      <c r="C332" s="7">
        <v>20688</v>
      </c>
      <c r="D332" s="1">
        <v>8.3386067658475005E-2</v>
      </c>
      <c r="E332" s="7">
        <v>190912</v>
      </c>
      <c r="F332" s="7">
        <v>38134</v>
      </c>
      <c r="G332" s="1">
        <v>0.19974648005363699</v>
      </c>
      <c r="H332" s="4">
        <f t="shared" si="15"/>
        <v>439011</v>
      </c>
      <c r="I332" s="4">
        <f t="shared" si="16"/>
        <v>58822</v>
      </c>
      <c r="J332" s="6">
        <f t="shared" si="17"/>
        <v>0.13398753106414191</v>
      </c>
    </row>
    <row r="333" spans="1:10" ht="15.75">
      <c r="A333" t="s">
        <v>22</v>
      </c>
      <c r="B333" s="7">
        <v>2705754</v>
      </c>
      <c r="C333" s="7">
        <v>203251</v>
      </c>
      <c r="D333" s="1">
        <v>7.5118063208998304E-2</v>
      </c>
      <c r="E333" s="7">
        <v>3085405</v>
      </c>
      <c r="F333" s="7">
        <v>260520</v>
      </c>
      <c r="G333" s="1">
        <v>8.4436240947298596E-2</v>
      </c>
      <c r="H333" s="4">
        <f t="shared" si="15"/>
        <v>5791159</v>
      </c>
      <c r="I333" s="4">
        <f t="shared" si="16"/>
        <v>463771</v>
      </c>
      <c r="J333" s="6">
        <f t="shared" si="17"/>
        <v>8.0082587958645243E-2</v>
      </c>
    </row>
    <row r="334" spans="1:10" ht="15.75">
      <c r="A334" t="s">
        <v>23</v>
      </c>
      <c r="B334" s="7">
        <v>4973211</v>
      </c>
      <c r="C334" s="7">
        <v>430672</v>
      </c>
      <c r="D334" s="1">
        <v>8.6598376783128594E-2</v>
      </c>
      <c r="E334" s="7">
        <v>4927941</v>
      </c>
      <c r="F334" s="7">
        <v>374215</v>
      </c>
      <c r="G334" s="1">
        <v>7.5937394542669998E-2</v>
      </c>
      <c r="H334" s="4">
        <f t="shared" si="15"/>
        <v>9901152</v>
      </c>
      <c r="I334" s="4">
        <f t="shared" si="16"/>
        <v>804887</v>
      </c>
      <c r="J334" s="6">
        <f t="shared" si="17"/>
        <v>8.1292257709001947E-2</v>
      </c>
    </row>
    <row r="335" spans="1:10" ht="15.75">
      <c r="A335" t="s">
        <v>60</v>
      </c>
      <c r="H335" s="4"/>
      <c r="I335" s="4"/>
      <c r="J335" s="6"/>
    </row>
    <row r="336" spans="1:10" ht="15.75">
      <c r="A336" t="s">
        <v>16</v>
      </c>
      <c r="B336" s="7">
        <v>2596190</v>
      </c>
      <c r="C336" s="7">
        <v>292767</v>
      </c>
      <c r="D336" s="1">
        <v>0.112767940713121</v>
      </c>
      <c r="E336" s="7">
        <v>2562925</v>
      </c>
      <c r="F336" s="7">
        <v>278965</v>
      </c>
      <c r="G336" s="1">
        <v>0.108846337680579</v>
      </c>
      <c r="H336" s="4">
        <f t="shared" si="15"/>
        <v>5159115</v>
      </c>
      <c r="I336" s="4">
        <f t="shared" si="16"/>
        <v>571732</v>
      </c>
      <c r="J336" s="6">
        <f t="shared" si="17"/>
        <v>0.11081978207502644</v>
      </c>
    </row>
    <row r="337" spans="1:10" ht="15.75">
      <c r="A337" t="s">
        <v>17</v>
      </c>
      <c r="B337" s="7">
        <v>222153</v>
      </c>
      <c r="C337" s="7">
        <v>23744</v>
      </c>
      <c r="D337" s="1">
        <v>0.10688129352293201</v>
      </c>
      <c r="E337" s="7">
        <v>175489</v>
      </c>
      <c r="F337" s="7">
        <v>14249</v>
      </c>
      <c r="G337" s="1">
        <v>8.1195972397130306E-2</v>
      </c>
      <c r="H337" s="4">
        <f t="shared" si="15"/>
        <v>397642</v>
      </c>
      <c r="I337" s="4">
        <f t="shared" si="16"/>
        <v>37993</v>
      </c>
      <c r="J337" s="6">
        <f t="shared" si="17"/>
        <v>9.5545742149974092E-2</v>
      </c>
    </row>
    <row r="338" spans="1:10" ht="15.75">
      <c r="A338" t="s">
        <v>18</v>
      </c>
      <c r="B338" s="7">
        <v>1804207</v>
      </c>
      <c r="C338" s="7">
        <v>156236</v>
      </c>
      <c r="D338" s="1">
        <v>8.65953851193349E-2</v>
      </c>
      <c r="E338" s="7">
        <v>1839578</v>
      </c>
      <c r="F338" s="7">
        <v>208415</v>
      </c>
      <c r="G338" s="1">
        <v>0.11329500570239399</v>
      </c>
      <c r="H338" s="4">
        <f t="shared" si="15"/>
        <v>3643785</v>
      </c>
      <c r="I338" s="4">
        <f t="shared" si="16"/>
        <v>364651</v>
      </c>
      <c r="J338" s="6">
        <f t="shared" si="17"/>
        <v>0.10007478487342146</v>
      </c>
    </row>
    <row r="339" spans="1:10" ht="15.75">
      <c r="A339" t="s">
        <v>19</v>
      </c>
      <c r="B339" s="7">
        <v>72059</v>
      </c>
      <c r="C339" s="7">
        <v>27923</v>
      </c>
      <c r="D339" s="1">
        <v>0.38750190815859198</v>
      </c>
      <c r="E339" s="7">
        <v>106815</v>
      </c>
      <c r="F339" s="7">
        <v>28753</v>
      </c>
      <c r="G339" s="1">
        <v>0.26918503955436901</v>
      </c>
      <c r="H339" s="4">
        <f t="shared" si="15"/>
        <v>178874</v>
      </c>
      <c r="I339" s="4">
        <f t="shared" si="16"/>
        <v>56676</v>
      </c>
      <c r="J339" s="6">
        <f t="shared" si="17"/>
        <v>0.31684873150933057</v>
      </c>
    </row>
    <row r="340" spans="1:10" ht="15.75">
      <c r="A340" t="s">
        <v>20</v>
      </c>
      <c r="B340" s="7">
        <v>62618</v>
      </c>
      <c r="C340" s="7">
        <v>10159</v>
      </c>
      <c r="D340" s="1">
        <v>0.162237695231403</v>
      </c>
      <c r="E340" s="7">
        <v>89310</v>
      </c>
      <c r="F340" s="7">
        <v>1842</v>
      </c>
      <c r="G340" s="1">
        <v>2.0624790057104402E-2</v>
      </c>
      <c r="H340" s="4">
        <f t="shared" si="15"/>
        <v>151928</v>
      </c>
      <c r="I340" s="4">
        <f t="shared" si="16"/>
        <v>12001</v>
      </c>
      <c r="J340" s="6">
        <f t="shared" si="17"/>
        <v>7.8991364330472325E-2</v>
      </c>
    </row>
    <row r="341" spans="1:10" ht="15.75">
      <c r="A341" t="s">
        <v>21</v>
      </c>
      <c r="B341" s="7">
        <v>435154</v>
      </c>
      <c r="C341" s="7">
        <v>74706</v>
      </c>
      <c r="D341" s="1">
        <v>0.17167715337558601</v>
      </c>
      <c r="E341" s="7">
        <v>351736</v>
      </c>
      <c r="F341" s="7">
        <v>25707</v>
      </c>
      <c r="G341" s="1">
        <v>7.3086064548411295E-2</v>
      </c>
      <c r="H341" s="4">
        <f t="shared" si="15"/>
        <v>786890</v>
      </c>
      <c r="I341" s="4">
        <f t="shared" si="16"/>
        <v>100413</v>
      </c>
      <c r="J341" s="6">
        <f t="shared" si="17"/>
        <v>0.12760741653852509</v>
      </c>
    </row>
    <row r="342" spans="1:10" ht="15.75">
      <c r="A342" t="s">
        <v>22</v>
      </c>
      <c r="B342" s="7">
        <v>1133967</v>
      </c>
      <c r="C342" s="7">
        <v>132944</v>
      </c>
      <c r="D342" s="1">
        <v>0.117237979588471</v>
      </c>
      <c r="E342" s="7">
        <v>983735</v>
      </c>
      <c r="F342" s="7">
        <v>118857</v>
      </c>
      <c r="G342" s="1">
        <v>0.120822172637956</v>
      </c>
      <c r="H342" s="4">
        <f t="shared" si="15"/>
        <v>2117702</v>
      </c>
      <c r="I342" s="4">
        <f t="shared" si="16"/>
        <v>251801</v>
      </c>
      <c r="J342" s="6">
        <f t="shared" si="17"/>
        <v>0.11890294290698125</v>
      </c>
    </row>
    <row r="343" spans="1:10" ht="15.75">
      <c r="A343" t="s">
        <v>23</v>
      </c>
      <c r="B343" s="7">
        <v>1462224</v>
      </c>
      <c r="C343" s="7">
        <v>159823</v>
      </c>
      <c r="D343" s="1">
        <v>0.109301310879865</v>
      </c>
      <c r="E343" s="7">
        <v>1579191</v>
      </c>
      <c r="F343" s="7">
        <v>160108</v>
      </c>
      <c r="G343" s="1">
        <v>0.101386089459729</v>
      </c>
      <c r="H343" s="4">
        <f t="shared" si="15"/>
        <v>3041415</v>
      </c>
      <c r="I343" s="4">
        <f t="shared" si="16"/>
        <v>319931</v>
      </c>
      <c r="J343" s="6">
        <f t="shared" si="17"/>
        <v>0.10519149803627588</v>
      </c>
    </row>
    <row r="344" spans="1:10" ht="15.75">
      <c r="A344" t="s">
        <v>61</v>
      </c>
      <c r="H344" s="4"/>
      <c r="I344" s="4"/>
      <c r="J344" s="6"/>
    </row>
    <row r="345" spans="1:10" ht="15.75">
      <c r="A345" t="s">
        <v>16</v>
      </c>
      <c r="B345" s="7">
        <v>3043115</v>
      </c>
      <c r="C345" s="7">
        <v>265851</v>
      </c>
      <c r="D345" s="1">
        <v>8.7361470072606501E-2</v>
      </c>
      <c r="E345" s="7">
        <v>2948074</v>
      </c>
      <c r="F345" s="7">
        <v>171674</v>
      </c>
      <c r="G345" s="1">
        <v>5.8232595246930703E-2</v>
      </c>
      <c r="H345" s="4">
        <f t="shared" si="15"/>
        <v>5991189</v>
      </c>
      <c r="I345" s="4">
        <f t="shared" si="16"/>
        <v>437525</v>
      </c>
      <c r="J345" s="6">
        <f t="shared" si="17"/>
        <v>7.302807506156124E-2</v>
      </c>
    </row>
    <row r="346" spans="1:10" ht="15.75">
      <c r="A346" t="s">
        <v>17</v>
      </c>
      <c r="B346" s="7">
        <v>343934</v>
      </c>
      <c r="C346" s="7">
        <v>45047</v>
      </c>
      <c r="D346" s="1">
        <v>0.13097571045607501</v>
      </c>
      <c r="E346" s="7">
        <v>302474</v>
      </c>
      <c r="F346" s="7">
        <v>45429</v>
      </c>
      <c r="G346" s="1">
        <v>0.150191421411427</v>
      </c>
      <c r="H346" s="4">
        <f t="shared" si="15"/>
        <v>646408</v>
      </c>
      <c r="I346" s="4">
        <f t="shared" si="16"/>
        <v>90476</v>
      </c>
      <c r="J346" s="6">
        <f t="shared" si="17"/>
        <v>0.13996732713704038</v>
      </c>
    </row>
    <row r="347" spans="1:10" ht="15.75">
      <c r="A347" t="s">
        <v>18</v>
      </c>
      <c r="B347" s="7">
        <v>2382255</v>
      </c>
      <c r="C347" s="7">
        <v>197432</v>
      </c>
      <c r="D347" s="1">
        <v>8.2876098486518002E-2</v>
      </c>
      <c r="E347" s="7">
        <v>2313948</v>
      </c>
      <c r="F347" s="7">
        <v>86762</v>
      </c>
      <c r="G347" s="1">
        <v>3.7495224611789002E-2</v>
      </c>
      <c r="H347" s="4">
        <f t="shared" si="15"/>
        <v>4696203</v>
      </c>
      <c r="I347" s="4">
        <f t="shared" si="16"/>
        <v>284194</v>
      </c>
      <c r="J347" s="6">
        <f t="shared" si="17"/>
        <v>6.0515697468784886E-2</v>
      </c>
    </row>
    <row r="348" spans="1:10" ht="15.75">
      <c r="A348" t="s">
        <v>19</v>
      </c>
      <c r="B348" s="7">
        <v>43347</v>
      </c>
      <c r="C348" s="7">
        <v>4010</v>
      </c>
      <c r="D348" s="1">
        <v>9.2509285533024205E-2</v>
      </c>
      <c r="E348" s="7">
        <v>37634</v>
      </c>
      <c r="F348" s="7">
        <v>9683</v>
      </c>
      <c r="G348" s="1">
        <v>0.25729393633416497</v>
      </c>
      <c r="H348" s="4">
        <f t="shared" si="15"/>
        <v>80981</v>
      </c>
      <c r="I348" s="4">
        <f t="shared" si="16"/>
        <v>13693</v>
      </c>
      <c r="J348" s="6">
        <f t="shared" si="17"/>
        <v>0.1690890455785925</v>
      </c>
    </row>
    <row r="349" spans="1:10" ht="15.75">
      <c r="A349" t="s">
        <v>20</v>
      </c>
      <c r="B349" s="7">
        <v>122646</v>
      </c>
      <c r="C349" s="7">
        <v>1391</v>
      </c>
      <c r="D349" s="1">
        <v>1.1341584723513201E-2</v>
      </c>
      <c r="E349" s="7">
        <v>80777</v>
      </c>
      <c r="F349" s="7">
        <v>1054</v>
      </c>
      <c r="G349" s="1">
        <v>1.3048268690345E-2</v>
      </c>
      <c r="H349" s="4">
        <f t="shared" si="15"/>
        <v>203423</v>
      </c>
      <c r="I349" s="4">
        <f t="shared" si="16"/>
        <v>2445</v>
      </c>
      <c r="J349" s="6">
        <f t="shared" si="17"/>
        <v>1.2019289854146286E-2</v>
      </c>
    </row>
    <row r="350" spans="1:10" ht="15.75">
      <c r="A350" t="s">
        <v>21</v>
      </c>
      <c r="B350" s="7">
        <v>150935</v>
      </c>
      <c r="C350" s="7">
        <v>17971</v>
      </c>
      <c r="D350" s="1">
        <v>0.119064497962699</v>
      </c>
      <c r="E350" s="7">
        <v>213242</v>
      </c>
      <c r="F350" s="7">
        <v>28747</v>
      </c>
      <c r="G350" s="1">
        <v>0.134809277722024</v>
      </c>
      <c r="H350" s="4">
        <f t="shared" si="15"/>
        <v>364177</v>
      </c>
      <c r="I350" s="4">
        <f t="shared" si="16"/>
        <v>46718</v>
      </c>
      <c r="J350" s="6">
        <f t="shared" si="17"/>
        <v>0.12828377409885852</v>
      </c>
    </row>
    <row r="351" spans="1:10" ht="15.75">
      <c r="A351" t="s">
        <v>22</v>
      </c>
      <c r="B351" s="7">
        <v>1018899</v>
      </c>
      <c r="C351" s="7">
        <v>86564</v>
      </c>
      <c r="D351" s="1">
        <v>8.4958371732625104E-2</v>
      </c>
      <c r="E351" s="7">
        <v>1003790</v>
      </c>
      <c r="F351" s="7">
        <v>95916</v>
      </c>
      <c r="G351" s="1">
        <v>9.5553850905069695E-2</v>
      </c>
      <c r="H351" s="4">
        <f t="shared" si="15"/>
        <v>2022689</v>
      </c>
      <c r="I351" s="4">
        <f t="shared" si="16"/>
        <v>182480</v>
      </c>
      <c r="J351" s="6">
        <f t="shared" si="17"/>
        <v>9.0216538479222466E-2</v>
      </c>
    </row>
    <row r="352" spans="1:10" ht="15.75">
      <c r="A352" t="s">
        <v>23</v>
      </c>
      <c r="B352" s="7">
        <v>2024216</v>
      </c>
      <c r="C352" s="7">
        <v>179287</v>
      </c>
      <c r="D352" s="1">
        <v>8.8571081347049899E-2</v>
      </c>
      <c r="E352" s="7">
        <v>1944285</v>
      </c>
      <c r="F352" s="7">
        <v>75759</v>
      </c>
      <c r="G352" s="1">
        <v>3.8964966555828998E-2</v>
      </c>
      <c r="H352" s="4">
        <f t="shared" si="15"/>
        <v>3968501</v>
      </c>
      <c r="I352" s="4">
        <f t="shared" si="16"/>
        <v>255046</v>
      </c>
      <c r="J352" s="6">
        <f t="shared" si="17"/>
        <v>6.4267591213911748E-2</v>
      </c>
    </row>
    <row r="353" spans="1:10" ht="15.75">
      <c r="A353" t="s">
        <v>62</v>
      </c>
      <c r="H353" s="4"/>
      <c r="I353" s="4"/>
      <c r="J353" s="6"/>
    </row>
    <row r="354" spans="1:10" ht="15.75">
      <c r="A354" t="s">
        <v>16</v>
      </c>
      <c r="B354" s="7">
        <v>8402249</v>
      </c>
      <c r="C354" s="7">
        <v>620387</v>
      </c>
      <c r="D354" s="1">
        <v>7.3835826574527794E-2</v>
      </c>
      <c r="E354" s="7">
        <v>8319167</v>
      </c>
      <c r="F354" s="7">
        <v>543148</v>
      </c>
      <c r="G354" s="1">
        <v>6.5288748260492899E-2</v>
      </c>
      <c r="H354" s="4">
        <f t="shared" si="15"/>
        <v>16721416</v>
      </c>
      <c r="I354" s="4">
        <f t="shared" si="16"/>
        <v>1163535</v>
      </c>
      <c r="J354" s="6">
        <f t="shared" si="17"/>
        <v>6.9583520917128078E-2</v>
      </c>
    </row>
    <row r="355" spans="1:10" ht="15.75">
      <c r="A355" t="s">
        <v>17</v>
      </c>
      <c r="B355" s="7">
        <v>555473</v>
      </c>
      <c r="C355" s="7">
        <v>123974</v>
      </c>
      <c r="D355" s="1">
        <v>0.22318636549391199</v>
      </c>
      <c r="E355" s="7">
        <v>547416</v>
      </c>
      <c r="F355" s="7">
        <v>130285</v>
      </c>
      <c r="G355" s="1">
        <v>0.23799998538588499</v>
      </c>
      <c r="H355" s="4">
        <f t="shared" si="15"/>
        <v>1102889</v>
      </c>
      <c r="I355" s="4">
        <f t="shared" si="16"/>
        <v>254259</v>
      </c>
      <c r="J355" s="6">
        <f t="shared" si="17"/>
        <v>0.23053906603475055</v>
      </c>
    </row>
    <row r="356" spans="1:10" ht="15.75">
      <c r="A356" t="s">
        <v>18</v>
      </c>
      <c r="B356" s="7">
        <v>6513891</v>
      </c>
      <c r="C356" s="7">
        <v>323288</v>
      </c>
      <c r="D356" s="1">
        <v>4.9630551079224303E-2</v>
      </c>
      <c r="E356" s="7">
        <v>6603737</v>
      </c>
      <c r="F356" s="7">
        <v>241395</v>
      </c>
      <c r="G356" s="1">
        <v>3.6554302510835898E-2</v>
      </c>
      <c r="H356" s="4">
        <f t="shared" si="15"/>
        <v>13117628</v>
      </c>
      <c r="I356" s="4">
        <f t="shared" si="16"/>
        <v>564683</v>
      </c>
      <c r="J356" s="6">
        <f t="shared" si="17"/>
        <v>4.3047645504202439E-2</v>
      </c>
    </row>
    <row r="357" spans="1:10" ht="15.75">
      <c r="A357" t="s">
        <v>19</v>
      </c>
      <c r="B357" s="7">
        <v>909218</v>
      </c>
      <c r="C357" s="7">
        <v>123802</v>
      </c>
      <c r="D357" s="1">
        <v>0.13616316438961801</v>
      </c>
      <c r="E357" s="7">
        <v>727786</v>
      </c>
      <c r="F357" s="7">
        <v>138092</v>
      </c>
      <c r="G357" s="1">
        <v>0.18974258916769399</v>
      </c>
      <c r="H357" s="4">
        <f t="shared" si="15"/>
        <v>1637004</v>
      </c>
      <c r="I357" s="4">
        <f t="shared" si="16"/>
        <v>261894</v>
      </c>
      <c r="J357" s="6">
        <f t="shared" si="17"/>
        <v>0.15998372636841449</v>
      </c>
    </row>
    <row r="358" spans="1:10" ht="15.75">
      <c r="A358" t="s">
        <v>20</v>
      </c>
      <c r="B358" s="7">
        <v>236374</v>
      </c>
      <c r="C358" s="7">
        <v>6782</v>
      </c>
      <c r="D358" s="1">
        <v>2.8691818897171401E-2</v>
      </c>
      <c r="E358" s="7">
        <v>182339</v>
      </c>
      <c r="F358" s="7">
        <v>0</v>
      </c>
      <c r="G358" s="1">
        <v>0</v>
      </c>
      <c r="H358" s="4">
        <f t="shared" si="15"/>
        <v>418713</v>
      </c>
      <c r="I358" s="4">
        <f t="shared" si="16"/>
        <v>6782</v>
      </c>
      <c r="J358" s="6">
        <f t="shared" si="17"/>
        <v>1.6197252055704027E-2</v>
      </c>
    </row>
    <row r="359" spans="1:10" ht="15.75">
      <c r="A359" t="s">
        <v>21</v>
      </c>
      <c r="B359" s="7">
        <v>187292</v>
      </c>
      <c r="C359" s="7">
        <v>42541</v>
      </c>
      <c r="D359" s="1">
        <v>0.22713730431625401</v>
      </c>
      <c r="E359" s="7">
        <v>257891</v>
      </c>
      <c r="F359" s="7">
        <v>33377</v>
      </c>
      <c r="G359" s="1">
        <v>0.12942289571950899</v>
      </c>
      <c r="H359" s="4">
        <f t="shared" si="15"/>
        <v>445183</v>
      </c>
      <c r="I359" s="4">
        <f t="shared" si="16"/>
        <v>75918</v>
      </c>
      <c r="J359" s="6">
        <f t="shared" si="17"/>
        <v>0.17053211825249392</v>
      </c>
    </row>
    <row r="360" spans="1:10" ht="15.75">
      <c r="A360" t="s">
        <v>22</v>
      </c>
      <c r="B360" s="7">
        <v>2696578</v>
      </c>
      <c r="C360" s="7">
        <v>236707</v>
      </c>
      <c r="D360" s="1">
        <v>8.7780512931574697E-2</v>
      </c>
      <c r="E360" s="7">
        <v>2914980</v>
      </c>
      <c r="F360" s="7">
        <v>276495</v>
      </c>
      <c r="G360" s="1">
        <v>9.4853137928905096E-2</v>
      </c>
      <c r="H360" s="4">
        <f t="shared" si="15"/>
        <v>5611558</v>
      </c>
      <c r="I360" s="4">
        <f t="shared" si="16"/>
        <v>513202</v>
      </c>
      <c r="J360" s="6">
        <f t="shared" si="17"/>
        <v>9.1454458815181092E-2</v>
      </c>
    </row>
    <row r="361" spans="1:10" ht="15.75">
      <c r="A361" t="s">
        <v>23</v>
      </c>
      <c r="B361" s="7">
        <v>5705672</v>
      </c>
      <c r="C361" s="7">
        <v>383681</v>
      </c>
      <c r="D361" s="1">
        <v>6.7245540928395395E-2</v>
      </c>
      <c r="E361" s="7">
        <v>5404188</v>
      </c>
      <c r="F361" s="7">
        <v>266653</v>
      </c>
      <c r="G361" s="1">
        <v>4.93419177867239E-2</v>
      </c>
      <c r="H361" s="4">
        <f t="shared" si="15"/>
        <v>11109860</v>
      </c>
      <c r="I361" s="4">
        <f t="shared" si="16"/>
        <v>650334</v>
      </c>
      <c r="J361" s="6">
        <f t="shared" si="17"/>
        <v>5.8536651226928152E-2</v>
      </c>
    </row>
    <row r="362" spans="1:10" ht="15.75">
      <c r="A362" t="s">
        <v>63</v>
      </c>
      <c r="H362" s="4"/>
      <c r="I362" s="4"/>
      <c r="J362" s="6"/>
    </row>
    <row r="363" spans="1:10" ht="15.75">
      <c r="A363" t="s">
        <v>16</v>
      </c>
      <c r="B363" s="7">
        <v>708137</v>
      </c>
      <c r="C363" s="7">
        <v>79678</v>
      </c>
      <c r="D363" s="1">
        <v>0.112517775515189</v>
      </c>
      <c r="E363" s="7">
        <v>696024</v>
      </c>
      <c r="F363" s="7">
        <v>47154</v>
      </c>
      <c r="G363" s="1">
        <v>6.7747663873659505E-2</v>
      </c>
      <c r="H363" s="4">
        <f t="shared" si="15"/>
        <v>1404161</v>
      </c>
      <c r="I363" s="4">
        <f t="shared" si="16"/>
        <v>126832</v>
      </c>
      <c r="J363" s="6">
        <f t="shared" si="17"/>
        <v>9.0325824460300491E-2</v>
      </c>
    </row>
    <row r="364" spans="1:10" ht="15.75">
      <c r="A364" t="s">
        <v>17</v>
      </c>
      <c r="B364" s="7">
        <v>98343</v>
      </c>
      <c r="C364" s="7">
        <v>25198</v>
      </c>
      <c r="D364" s="1">
        <v>0.25622565917248802</v>
      </c>
      <c r="E364" s="7">
        <v>95644</v>
      </c>
      <c r="F364" s="7">
        <v>14312</v>
      </c>
      <c r="G364" s="1">
        <v>0.149638241813391</v>
      </c>
      <c r="H364" s="4">
        <f t="shared" si="15"/>
        <v>193987</v>
      </c>
      <c r="I364" s="4">
        <f t="shared" si="16"/>
        <v>39510</v>
      </c>
      <c r="J364" s="6">
        <f t="shared" si="17"/>
        <v>0.20367344203477553</v>
      </c>
    </row>
    <row r="365" spans="1:10" ht="15.75">
      <c r="A365" t="s">
        <v>18</v>
      </c>
      <c r="B365" s="7">
        <v>534306</v>
      </c>
      <c r="C365" s="7">
        <v>35713</v>
      </c>
      <c r="D365" s="1">
        <v>6.6839975594509493E-2</v>
      </c>
      <c r="E365" s="7">
        <v>533136</v>
      </c>
      <c r="F365" s="7">
        <v>29687</v>
      </c>
      <c r="G365" s="1">
        <v>5.5683727979352303E-2</v>
      </c>
      <c r="H365" s="4">
        <f t="shared" si="15"/>
        <v>1067442</v>
      </c>
      <c r="I365" s="4">
        <f t="shared" si="16"/>
        <v>65400</v>
      </c>
      <c r="J365" s="6">
        <f t="shared" si="17"/>
        <v>6.1267965847324725E-2</v>
      </c>
    </row>
    <row r="366" spans="1:10" ht="15.75">
      <c r="A366" t="s">
        <v>19</v>
      </c>
      <c r="B366" s="7">
        <v>34194</v>
      </c>
      <c r="C366" s="7">
        <v>9662</v>
      </c>
      <c r="D366" s="1">
        <v>0.28256419254839998</v>
      </c>
      <c r="E366" s="7">
        <v>28479</v>
      </c>
      <c r="F366" s="7">
        <v>415</v>
      </c>
      <c r="G366" s="1">
        <v>1.45721408757329E-2</v>
      </c>
      <c r="H366" s="4">
        <f t="shared" si="15"/>
        <v>62673</v>
      </c>
      <c r="I366" s="4">
        <f t="shared" si="16"/>
        <v>10077</v>
      </c>
      <c r="J366" s="6">
        <f t="shared" si="17"/>
        <v>0.16078694174524916</v>
      </c>
    </row>
    <row r="367" spans="1:10" ht="15.75">
      <c r="A367" t="s">
        <v>20</v>
      </c>
      <c r="B367" s="7">
        <v>12115</v>
      </c>
      <c r="C367" s="7">
        <v>0</v>
      </c>
      <c r="D367" s="1">
        <v>0</v>
      </c>
      <c r="E367" s="7">
        <v>16822</v>
      </c>
      <c r="F367" s="7">
        <v>0</v>
      </c>
      <c r="G367" s="1">
        <v>0</v>
      </c>
      <c r="H367" s="4">
        <f t="shared" si="15"/>
        <v>28937</v>
      </c>
      <c r="I367" s="4">
        <f t="shared" si="16"/>
        <v>0</v>
      </c>
      <c r="J367" s="6">
        <f t="shared" si="17"/>
        <v>0</v>
      </c>
    </row>
    <row r="368" spans="1:10" ht="15.75">
      <c r="A368" t="s">
        <v>21</v>
      </c>
      <c r="B368" s="7">
        <v>29177</v>
      </c>
      <c r="C368" s="7">
        <v>9104</v>
      </c>
      <c r="D368" s="1">
        <v>0.31202659629159901</v>
      </c>
      <c r="E368" s="7">
        <v>21943</v>
      </c>
      <c r="F368" s="7">
        <v>2740</v>
      </c>
      <c r="G368" s="1">
        <v>0.124868978717586</v>
      </c>
      <c r="H368" s="4">
        <f t="shared" si="15"/>
        <v>51120</v>
      </c>
      <c r="I368" s="4">
        <f t="shared" si="16"/>
        <v>11844</v>
      </c>
      <c r="J368" s="6">
        <f t="shared" si="17"/>
        <v>0.23169014084507042</v>
      </c>
    </row>
    <row r="369" spans="1:10" ht="15.75">
      <c r="A369" t="s">
        <v>22</v>
      </c>
      <c r="B369" s="7">
        <v>239711</v>
      </c>
      <c r="C369" s="7">
        <v>34954</v>
      </c>
      <c r="D369" s="1">
        <v>0.14581725494449499</v>
      </c>
      <c r="E369" s="7">
        <v>228588</v>
      </c>
      <c r="F369" s="7">
        <v>23349</v>
      </c>
      <c r="G369" s="1">
        <v>0.102144469525959</v>
      </c>
      <c r="H369" s="4">
        <f t="shared" si="15"/>
        <v>468299</v>
      </c>
      <c r="I369" s="4">
        <f t="shared" si="16"/>
        <v>58303</v>
      </c>
      <c r="J369" s="6">
        <f t="shared" si="17"/>
        <v>0.1244995184700373</v>
      </c>
    </row>
    <row r="370" spans="1:10" ht="15.75">
      <c r="A370" t="s">
        <v>23</v>
      </c>
      <c r="B370" s="7">
        <v>468424</v>
      </c>
      <c r="C370" s="7">
        <v>44723</v>
      </c>
      <c r="D370" s="1">
        <v>9.5475466671220893E-2</v>
      </c>
      <c r="E370" s="7">
        <v>467435</v>
      </c>
      <c r="F370" s="7">
        <v>23804</v>
      </c>
      <c r="G370" s="1">
        <v>5.0924727502219498E-2</v>
      </c>
      <c r="H370" s="4">
        <f t="shared" si="15"/>
        <v>935859</v>
      </c>
      <c r="I370" s="4">
        <f t="shared" si="16"/>
        <v>68527</v>
      </c>
      <c r="J370" s="6">
        <f t="shared" si="17"/>
        <v>7.322363732143411E-2</v>
      </c>
    </row>
    <row r="371" spans="1:10" ht="15.75">
      <c r="A371" t="s">
        <v>64</v>
      </c>
      <c r="H371" s="4"/>
      <c r="I371" s="4"/>
      <c r="J371" s="6"/>
    </row>
    <row r="372" spans="1:10" ht="15.75">
      <c r="A372" t="s">
        <v>16</v>
      </c>
      <c r="B372" s="7">
        <v>3540628</v>
      </c>
      <c r="C372" s="7">
        <v>390178</v>
      </c>
      <c r="D372" s="1">
        <v>0.110200224366976</v>
      </c>
      <c r="E372" s="7">
        <v>3494173</v>
      </c>
      <c r="F372" s="7">
        <v>304452</v>
      </c>
      <c r="G372" s="1">
        <v>8.7131346959638201E-2</v>
      </c>
      <c r="H372" s="4">
        <f t="shared" si="15"/>
        <v>7034801</v>
      </c>
      <c r="I372" s="4">
        <f t="shared" si="16"/>
        <v>694630</v>
      </c>
      <c r="J372" s="6">
        <f t="shared" si="17"/>
        <v>9.8741954463246365E-2</v>
      </c>
    </row>
    <row r="373" spans="1:10" ht="15.75">
      <c r="A373" t="s">
        <v>17</v>
      </c>
      <c r="B373" s="7">
        <v>191623</v>
      </c>
      <c r="C373" s="7">
        <v>57431</v>
      </c>
      <c r="D373" s="1">
        <v>0.29970828136497102</v>
      </c>
      <c r="E373" s="7">
        <v>205433</v>
      </c>
      <c r="F373" s="7">
        <v>62793</v>
      </c>
      <c r="G373" s="1">
        <v>0.30566169992162801</v>
      </c>
      <c r="H373" s="4">
        <f t="shared" si="15"/>
        <v>397056</v>
      </c>
      <c r="I373" s="4">
        <f t="shared" si="16"/>
        <v>120224</v>
      </c>
      <c r="J373" s="6">
        <f t="shared" si="17"/>
        <v>0.3027885235332044</v>
      </c>
    </row>
    <row r="374" spans="1:10" ht="15.75">
      <c r="A374" t="s">
        <v>18</v>
      </c>
      <c r="B374" s="7">
        <v>2380423</v>
      </c>
      <c r="C374" s="7">
        <v>151348</v>
      </c>
      <c r="D374" s="1">
        <v>6.3580296443111098E-2</v>
      </c>
      <c r="E374" s="7">
        <v>2386677</v>
      </c>
      <c r="F374" s="7">
        <v>164863</v>
      </c>
      <c r="G374" s="1">
        <v>6.9076376903954698E-2</v>
      </c>
      <c r="H374" s="4">
        <f t="shared" si="15"/>
        <v>4767100</v>
      </c>
      <c r="I374" s="4">
        <f t="shared" si="16"/>
        <v>316211</v>
      </c>
      <c r="J374" s="6">
        <f t="shared" si="17"/>
        <v>6.6331941851440077E-2</v>
      </c>
    </row>
    <row r="375" spans="1:10" ht="15.75">
      <c r="A375" t="s">
        <v>19</v>
      </c>
      <c r="B375" s="7">
        <v>757774</v>
      </c>
      <c r="C375" s="7">
        <v>160656</v>
      </c>
      <c r="D375" s="1">
        <v>0.21201044110777001</v>
      </c>
      <c r="E375" s="7">
        <v>735706</v>
      </c>
      <c r="F375" s="7">
        <v>63092</v>
      </c>
      <c r="G375" s="1">
        <v>8.5757082312771599E-2</v>
      </c>
      <c r="H375" s="4">
        <f t="shared" si="15"/>
        <v>1493480</v>
      </c>
      <c r="I375" s="4">
        <f t="shared" si="16"/>
        <v>223748</v>
      </c>
      <c r="J375" s="6">
        <f t="shared" si="17"/>
        <v>0.14981653587594077</v>
      </c>
    </row>
    <row r="376" spans="1:10" ht="15.75">
      <c r="A376" t="s">
        <v>20</v>
      </c>
      <c r="B376" s="7">
        <v>41019</v>
      </c>
      <c r="C376" s="7">
        <v>0</v>
      </c>
      <c r="D376" s="1">
        <v>0</v>
      </c>
      <c r="E376" s="7">
        <v>58591</v>
      </c>
      <c r="F376" s="7">
        <v>2534</v>
      </c>
      <c r="G376" s="1">
        <v>4.3248963151337201E-2</v>
      </c>
      <c r="H376" s="4">
        <f t="shared" si="15"/>
        <v>99610</v>
      </c>
      <c r="I376" s="4">
        <f t="shared" si="16"/>
        <v>2534</v>
      </c>
      <c r="J376" s="6">
        <f t="shared" si="17"/>
        <v>2.5439212930428671E-2</v>
      </c>
    </row>
    <row r="377" spans="1:10" ht="15.75">
      <c r="A377" t="s">
        <v>21</v>
      </c>
      <c r="B377" s="7">
        <v>169790</v>
      </c>
      <c r="C377" s="7">
        <v>20744</v>
      </c>
      <c r="D377" s="1">
        <v>0.122174450792155</v>
      </c>
      <c r="E377" s="7">
        <v>107765</v>
      </c>
      <c r="F377" s="7">
        <v>11169</v>
      </c>
      <c r="G377" s="1">
        <v>0.10364218438268399</v>
      </c>
      <c r="H377" s="4">
        <f t="shared" si="15"/>
        <v>277555</v>
      </c>
      <c r="I377" s="4">
        <f t="shared" si="16"/>
        <v>31913</v>
      </c>
      <c r="J377" s="6">
        <f t="shared" si="17"/>
        <v>0.11497901316856118</v>
      </c>
    </row>
    <row r="378" spans="1:10" ht="15.75">
      <c r="A378" t="s">
        <v>22</v>
      </c>
      <c r="B378" s="7">
        <v>1305013</v>
      </c>
      <c r="C378" s="7">
        <v>228491</v>
      </c>
      <c r="D378" s="1">
        <v>0.17508714472576101</v>
      </c>
      <c r="E378" s="7">
        <v>1350662</v>
      </c>
      <c r="F378" s="7">
        <v>177872</v>
      </c>
      <c r="G378" s="1">
        <v>0.131692458957163</v>
      </c>
      <c r="H378" s="4">
        <f t="shared" si="15"/>
        <v>2655675</v>
      </c>
      <c r="I378" s="4">
        <f t="shared" si="16"/>
        <v>406363</v>
      </c>
      <c r="J378" s="6">
        <f t="shared" si="17"/>
        <v>0.15301684129270335</v>
      </c>
    </row>
    <row r="379" spans="1:10" ht="15.75">
      <c r="A379" t="s">
        <v>23</v>
      </c>
      <c r="B379" s="7">
        <v>2235616</v>
      </c>
      <c r="C379" s="7">
        <v>161688</v>
      </c>
      <c r="D379" s="1">
        <v>7.2323690651704006E-2</v>
      </c>
      <c r="E379" s="7">
        <v>2143510</v>
      </c>
      <c r="F379" s="7">
        <v>126580</v>
      </c>
      <c r="G379" s="1">
        <v>5.9052675284929801E-2</v>
      </c>
      <c r="H379" s="4">
        <f t="shared" si="15"/>
        <v>4379126</v>
      </c>
      <c r="I379" s="4">
        <f t="shared" si="16"/>
        <v>288268</v>
      </c>
      <c r="J379" s="6">
        <f t="shared" si="17"/>
        <v>6.5827747363286643E-2</v>
      </c>
    </row>
    <row r="380" spans="1:10" ht="15.75">
      <c r="A380" t="s">
        <v>65</v>
      </c>
      <c r="H380" s="4"/>
      <c r="I380" s="4"/>
      <c r="J380" s="6"/>
    </row>
    <row r="381" spans="1:10" ht="15.75">
      <c r="A381" t="s">
        <v>16</v>
      </c>
      <c r="B381" s="7">
        <v>583409</v>
      </c>
      <c r="C381" s="7">
        <v>43397</v>
      </c>
      <c r="D381" s="1">
        <v>7.4385208318692303E-2</v>
      </c>
      <c r="E381" s="7">
        <v>570662</v>
      </c>
      <c r="F381" s="7">
        <v>42980</v>
      </c>
      <c r="G381" s="1">
        <v>7.5316036462915001E-2</v>
      </c>
      <c r="H381" s="4">
        <f t="shared" si="15"/>
        <v>1154071</v>
      </c>
      <c r="I381" s="4">
        <f t="shared" si="16"/>
        <v>86377</v>
      </c>
      <c r="J381" s="6">
        <f t="shared" si="17"/>
        <v>7.4845481777117695E-2</v>
      </c>
    </row>
    <row r="382" spans="1:10" ht="15.75">
      <c r="A382" t="s">
        <v>17</v>
      </c>
      <c r="B382" s="7">
        <v>15351</v>
      </c>
      <c r="C382" s="7">
        <v>2879</v>
      </c>
      <c r="D382" s="1">
        <v>0.187544785356002</v>
      </c>
      <c r="E382" s="7">
        <v>21376</v>
      </c>
      <c r="F382" s="7">
        <v>5616</v>
      </c>
      <c r="G382" s="1">
        <v>0.26272455089820301</v>
      </c>
      <c r="H382" s="4">
        <f t="shared" si="15"/>
        <v>36727</v>
      </c>
      <c r="I382" s="4">
        <f t="shared" si="16"/>
        <v>8495</v>
      </c>
      <c r="J382" s="6">
        <f t="shared" si="17"/>
        <v>0.2313012225338307</v>
      </c>
    </row>
    <row r="383" spans="1:10" ht="15.75">
      <c r="A383" t="s">
        <v>18</v>
      </c>
      <c r="B383" s="7">
        <v>511875</v>
      </c>
      <c r="C383" s="7">
        <v>29852</v>
      </c>
      <c r="D383" s="1">
        <v>5.83189255189255E-2</v>
      </c>
      <c r="E383" s="7">
        <v>499252</v>
      </c>
      <c r="F383" s="7">
        <v>19760</v>
      </c>
      <c r="G383" s="1">
        <v>3.9579210498906302E-2</v>
      </c>
      <c r="H383" s="4">
        <f t="shared" si="15"/>
        <v>1011127</v>
      </c>
      <c r="I383" s="4">
        <f t="shared" si="16"/>
        <v>49612</v>
      </c>
      <c r="J383" s="6">
        <f t="shared" si="17"/>
        <v>4.9066042149007991E-2</v>
      </c>
    </row>
    <row r="384" spans="1:10" ht="15.75">
      <c r="A384" t="s">
        <v>19</v>
      </c>
      <c r="B384" s="7">
        <v>11171</v>
      </c>
      <c r="C384" s="7">
        <v>2491</v>
      </c>
      <c r="D384" s="1">
        <v>0.22298809417241</v>
      </c>
      <c r="E384" s="7">
        <v>5680</v>
      </c>
      <c r="F384" s="7">
        <v>3818</v>
      </c>
      <c r="G384" s="1">
        <v>0.67218309859154901</v>
      </c>
      <c r="H384" s="4">
        <f t="shared" si="15"/>
        <v>16851</v>
      </c>
      <c r="I384" s="4">
        <f t="shared" si="16"/>
        <v>6309</v>
      </c>
      <c r="J384" s="6">
        <f t="shared" si="17"/>
        <v>0.37439914545130853</v>
      </c>
    </row>
    <row r="385" spans="1:10" ht="15.75">
      <c r="A385" t="s">
        <v>20</v>
      </c>
      <c r="B385" s="7">
        <v>9303</v>
      </c>
      <c r="C385" s="7">
        <v>0</v>
      </c>
      <c r="D385" s="1">
        <v>0</v>
      </c>
      <c r="E385" s="7">
        <v>2634</v>
      </c>
      <c r="F385" s="7">
        <v>0</v>
      </c>
      <c r="G385" s="1">
        <v>0</v>
      </c>
      <c r="H385" s="4">
        <f t="shared" si="15"/>
        <v>11937</v>
      </c>
      <c r="I385" s="4">
        <f t="shared" si="16"/>
        <v>0</v>
      </c>
      <c r="J385" s="6">
        <f t="shared" si="17"/>
        <v>0</v>
      </c>
    </row>
    <row r="386" spans="1:10" ht="15.75">
      <c r="A386" t="s">
        <v>21</v>
      </c>
      <c r="B386" s="7">
        <v>35709</v>
      </c>
      <c r="C386" s="7">
        <v>8175</v>
      </c>
      <c r="D386" s="1">
        <v>0.22893388221456701</v>
      </c>
      <c r="E386" s="7">
        <v>41720</v>
      </c>
      <c r="F386" s="7">
        <v>13787</v>
      </c>
      <c r="G386" s="1">
        <v>0.33046500479386298</v>
      </c>
      <c r="H386" s="4">
        <f t="shared" si="15"/>
        <v>77429</v>
      </c>
      <c r="I386" s="4">
        <f t="shared" si="16"/>
        <v>21962</v>
      </c>
      <c r="J386" s="6">
        <f t="shared" si="17"/>
        <v>0.28364049645481665</v>
      </c>
    </row>
    <row r="387" spans="1:10" ht="15.75">
      <c r="A387" t="s">
        <v>22</v>
      </c>
      <c r="B387" s="7">
        <v>205642</v>
      </c>
      <c r="C387" s="7">
        <v>10829</v>
      </c>
      <c r="D387" s="1">
        <v>5.26594761770455E-2</v>
      </c>
      <c r="E387" s="7">
        <v>183105</v>
      </c>
      <c r="F387" s="7">
        <v>18990</v>
      </c>
      <c r="G387" s="1">
        <v>0.103710985500122</v>
      </c>
      <c r="H387" s="4">
        <f t="shared" si="15"/>
        <v>388747</v>
      </c>
      <c r="I387" s="4">
        <f t="shared" si="16"/>
        <v>29819</v>
      </c>
      <c r="J387" s="6">
        <f t="shared" si="17"/>
        <v>7.670541509001999E-2</v>
      </c>
    </row>
    <row r="388" spans="1:10" ht="15.75">
      <c r="A388" t="s">
        <v>23</v>
      </c>
      <c r="B388" s="7">
        <v>377767</v>
      </c>
      <c r="C388" s="7">
        <v>32568</v>
      </c>
      <c r="D388" s="1">
        <v>8.62118713386823E-2</v>
      </c>
      <c r="E388" s="7">
        <v>387557</v>
      </c>
      <c r="F388" s="7">
        <v>23990</v>
      </c>
      <c r="G388" s="1">
        <v>6.1900572044886297E-2</v>
      </c>
      <c r="H388" s="4">
        <f t="shared" ref="H388:H451" si="18">SUM(B388, E388)</f>
        <v>765324</v>
      </c>
      <c r="I388" s="4">
        <f t="shared" ref="I388:I451" si="19">SUM(C388,F388)</f>
        <v>56558</v>
      </c>
      <c r="J388" s="6">
        <f t="shared" ref="J388:J451" si="20">I388/H388</f>
        <v>7.3900727012350328E-2</v>
      </c>
    </row>
    <row r="389" spans="1:10" ht="15.75">
      <c r="A389" t="s">
        <v>66</v>
      </c>
      <c r="H389" s="4"/>
      <c r="I389" s="4"/>
      <c r="J389" s="6"/>
    </row>
    <row r="390" spans="1:10" ht="15.75">
      <c r="A390" t="s">
        <v>16</v>
      </c>
      <c r="B390" s="7">
        <v>4738492</v>
      </c>
      <c r="C390" s="7">
        <v>511369</v>
      </c>
      <c r="D390" s="1">
        <v>0.10791808870838999</v>
      </c>
      <c r="E390" s="7">
        <v>4546978</v>
      </c>
      <c r="F390" s="7">
        <v>672814</v>
      </c>
      <c r="G390" s="1">
        <v>0.14796948654688799</v>
      </c>
      <c r="H390" s="4">
        <f t="shared" si="18"/>
        <v>9285470</v>
      </c>
      <c r="I390" s="4">
        <f t="shared" si="19"/>
        <v>1184183</v>
      </c>
      <c r="J390" s="6">
        <f t="shared" si="20"/>
        <v>0.12753075503986336</v>
      </c>
    </row>
    <row r="391" spans="1:10" ht="15.75">
      <c r="A391" t="s">
        <v>17</v>
      </c>
      <c r="B391" s="7">
        <v>271922</v>
      </c>
      <c r="C391" s="7">
        <v>123116</v>
      </c>
      <c r="D391" s="1">
        <v>0.45276218915718403</v>
      </c>
      <c r="E391" s="7">
        <v>248086</v>
      </c>
      <c r="F391" s="7">
        <v>96755</v>
      </c>
      <c r="G391" s="1">
        <v>0.39000588505598799</v>
      </c>
      <c r="H391" s="4">
        <f t="shared" si="18"/>
        <v>520008</v>
      </c>
      <c r="I391" s="4">
        <f t="shared" si="19"/>
        <v>219871</v>
      </c>
      <c r="J391" s="6">
        <f t="shared" si="20"/>
        <v>0.42282234119475087</v>
      </c>
    </row>
    <row r="392" spans="1:10" ht="15.75">
      <c r="A392" t="s">
        <v>18</v>
      </c>
      <c r="B392" s="7">
        <v>3597941</v>
      </c>
      <c r="C392" s="7">
        <v>313980</v>
      </c>
      <c r="D392" s="1">
        <v>8.7266578301311695E-2</v>
      </c>
      <c r="E392" s="7">
        <v>3576071</v>
      </c>
      <c r="F392" s="7">
        <v>429471</v>
      </c>
      <c r="G392" s="1">
        <v>0.120095769910608</v>
      </c>
      <c r="H392" s="4">
        <f t="shared" si="18"/>
        <v>7174012</v>
      </c>
      <c r="I392" s="4">
        <f t="shared" si="19"/>
        <v>743451</v>
      </c>
      <c r="J392" s="6">
        <f t="shared" si="20"/>
        <v>0.10363113415477979</v>
      </c>
    </row>
    <row r="393" spans="1:10" ht="15.75">
      <c r="A393" t="s">
        <v>19</v>
      </c>
      <c r="B393" s="7">
        <v>598246</v>
      </c>
      <c r="C393" s="7">
        <v>58639</v>
      </c>
      <c r="D393" s="1">
        <v>9.8018206557168794E-2</v>
      </c>
      <c r="E393" s="7">
        <v>570490</v>
      </c>
      <c r="F393" s="7">
        <v>133973</v>
      </c>
      <c r="G393" s="1">
        <v>0.23483847219057299</v>
      </c>
      <c r="H393" s="4">
        <f t="shared" si="18"/>
        <v>1168736</v>
      </c>
      <c r="I393" s="4">
        <f t="shared" si="19"/>
        <v>192612</v>
      </c>
      <c r="J393" s="6">
        <f t="shared" si="20"/>
        <v>0.1648036853489582</v>
      </c>
    </row>
    <row r="394" spans="1:10" ht="15.75">
      <c r="A394" t="s">
        <v>20</v>
      </c>
      <c r="B394" s="7">
        <v>78821</v>
      </c>
      <c r="C394" s="7">
        <v>0</v>
      </c>
      <c r="D394" s="1">
        <v>0</v>
      </c>
      <c r="E394" s="7">
        <v>68150</v>
      </c>
      <c r="F394" s="7">
        <v>0</v>
      </c>
      <c r="G394" s="1">
        <v>0</v>
      </c>
      <c r="H394" s="4">
        <f t="shared" si="18"/>
        <v>146971</v>
      </c>
      <c r="I394" s="4">
        <f t="shared" si="19"/>
        <v>0</v>
      </c>
      <c r="J394" s="6">
        <f t="shared" si="20"/>
        <v>0</v>
      </c>
    </row>
    <row r="395" spans="1:10" ht="15.75">
      <c r="A395" t="s">
        <v>21</v>
      </c>
      <c r="B395" s="7">
        <v>191564</v>
      </c>
      <c r="C395" s="7">
        <v>15636</v>
      </c>
      <c r="D395" s="1">
        <v>8.1622851892839896E-2</v>
      </c>
      <c r="E395" s="7">
        <v>84181</v>
      </c>
      <c r="F395" s="7">
        <v>12615</v>
      </c>
      <c r="G395" s="1">
        <v>0.14985566814364201</v>
      </c>
      <c r="H395" s="4">
        <f t="shared" si="18"/>
        <v>275745</v>
      </c>
      <c r="I395" s="4">
        <f t="shared" si="19"/>
        <v>28251</v>
      </c>
      <c r="J395" s="6">
        <f t="shared" si="20"/>
        <v>0.10245335364195181</v>
      </c>
    </row>
    <row r="396" spans="1:10" ht="15.75">
      <c r="A396" t="s">
        <v>22</v>
      </c>
      <c r="B396" s="7">
        <v>1439792</v>
      </c>
      <c r="C396" s="7">
        <v>185833</v>
      </c>
      <c r="D396" s="1">
        <v>0.12906933779323601</v>
      </c>
      <c r="E396" s="7">
        <v>1612841</v>
      </c>
      <c r="F396" s="7">
        <v>308922</v>
      </c>
      <c r="G396" s="1">
        <v>0.19153902957576099</v>
      </c>
      <c r="H396" s="4">
        <f t="shared" si="18"/>
        <v>3052633</v>
      </c>
      <c r="I396" s="4">
        <f t="shared" si="19"/>
        <v>494755</v>
      </c>
      <c r="J396" s="6">
        <f t="shared" si="20"/>
        <v>0.16207483834447181</v>
      </c>
    </row>
    <row r="397" spans="1:10" ht="15.75">
      <c r="A397" t="s">
        <v>23</v>
      </c>
      <c r="B397" s="7">
        <v>3298700</v>
      </c>
      <c r="C397" s="7">
        <v>325536</v>
      </c>
      <c r="D397" s="1">
        <v>9.8686149089035002E-2</v>
      </c>
      <c r="E397" s="7">
        <v>2934136</v>
      </c>
      <c r="F397" s="7">
        <v>363892</v>
      </c>
      <c r="G397" s="1">
        <v>0.12402015448500001</v>
      </c>
      <c r="H397" s="4">
        <f t="shared" si="18"/>
        <v>6232836</v>
      </c>
      <c r="I397" s="4">
        <f t="shared" si="19"/>
        <v>689428</v>
      </c>
      <c r="J397" s="6">
        <f t="shared" si="20"/>
        <v>0.11061224777934153</v>
      </c>
    </row>
    <row r="398" spans="1:10" ht="15.75">
      <c r="A398" t="s">
        <v>67</v>
      </c>
      <c r="H398" s="4"/>
      <c r="I398" s="4"/>
      <c r="J398" s="6"/>
    </row>
    <row r="399" spans="1:10" ht="15.75">
      <c r="A399" t="s">
        <v>16</v>
      </c>
      <c r="B399" s="7">
        <v>18279942</v>
      </c>
      <c r="C399" s="7">
        <v>1666202</v>
      </c>
      <c r="D399" s="1">
        <v>9.1149195112325804E-2</v>
      </c>
      <c r="E399" s="7">
        <v>18609422</v>
      </c>
      <c r="F399" s="7">
        <v>1648833</v>
      </c>
      <c r="G399" s="1">
        <v>8.8602053303966102E-2</v>
      </c>
      <c r="H399" s="4">
        <f t="shared" si="18"/>
        <v>36889364</v>
      </c>
      <c r="I399" s="4">
        <f t="shared" si="19"/>
        <v>3315035</v>
      </c>
      <c r="J399" s="6">
        <f t="shared" si="20"/>
        <v>8.9864249218284162E-2</v>
      </c>
    </row>
    <row r="400" spans="1:10" ht="15.75">
      <c r="A400" t="s">
        <v>17</v>
      </c>
      <c r="B400" s="7">
        <v>6657629</v>
      </c>
      <c r="C400" s="7">
        <v>602442</v>
      </c>
      <c r="D400" s="1">
        <v>9.0488971374043201E-2</v>
      </c>
      <c r="E400" s="7">
        <v>6734266</v>
      </c>
      <c r="F400" s="7">
        <v>557346</v>
      </c>
      <c r="G400" s="1">
        <v>8.2762694553496996E-2</v>
      </c>
      <c r="H400" s="4">
        <f t="shared" si="18"/>
        <v>13391895</v>
      </c>
      <c r="I400" s="4">
        <f t="shared" si="19"/>
        <v>1159788</v>
      </c>
      <c r="J400" s="6">
        <f t="shared" si="20"/>
        <v>8.6603725611647947E-2</v>
      </c>
    </row>
    <row r="401" spans="1:10" ht="15.75">
      <c r="A401" t="s">
        <v>18</v>
      </c>
      <c r="B401" s="7">
        <v>8132323</v>
      </c>
      <c r="C401" s="7">
        <v>581400</v>
      </c>
      <c r="D401" s="1">
        <v>7.1492487447928396E-2</v>
      </c>
      <c r="E401" s="7">
        <v>8350676</v>
      </c>
      <c r="F401" s="7">
        <v>701448</v>
      </c>
      <c r="G401" s="1">
        <v>8.3998948109111099E-2</v>
      </c>
      <c r="H401" s="4">
        <f t="shared" si="18"/>
        <v>16482999</v>
      </c>
      <c r="I401" s="4">
        <f t="shared" si="19"/>
        <v>1282848</v>
      </c>
      <c r="J401" s="6">
        <f t="shared" si="20"/>
        <v>7.782855534966665E-2</v>
      </c>
    </row>
    <row r="402" spans="1:10" ht="15.75">
      <c r="A402" t="s">
        <v>19</v>
      </c>
      <c r="B402" s="7">
        <v>2204652</v>
      </c>
      <c r="C402" s="7">
        <v>457037</v>
      </c>
      <c r="D402" s="1">
        <v>0.20730573351258999</v>
      </c>
      <c r="E402" s="7">
        <v>2168283</v>
      </c>
      <c r="F402" s="7">
        <v>223641</v>
      </c>
      <c r="G402" s="1">
        <v>0.10314197916046899</v>
      </c>
      <c r="H402" s="4">
        <f t="shared" si="18"/>
        <v>4372935</v>
      </c>
      <c r="I402" s="4">
        <f t="shared" si="19"/>
        <v>680678</v>
      </c>
      <c r="J402" s="6">
        <f t="shared" si="20"/>
        <v>0.15565701296726339</v>
      </c>
    </row>
    <row r="403" spans="1:10" ht="15.75">
      <c r="A403" t="s">
        <v>20</v>
      </c>
      <c r="B403" s="7">
        <v>833141</v>
      </c>
      <c r="C403" s="7">
        <v>16561</v>
      </c>
      <c r="D403" s="1">
        <v>1.98777877934227E-2</v>
      </c>
      <c r="E403" s="7">
        <v>917393</v>
      </c>
      <c r="F403" s="7">
        <v>73364</v>
      </c>
      <c r="G403" s="1">
        <v>7.9970089154811505E-2</v>
      </c>
      <c r="H403" s="4">
        <f t="shared" si="18"/>
        <v>1750534</v>
      </c>
      <c r="I403" s="4">
        <f t="shared" si="19"/>
        <v>89925</v>
      </c>
      <c r="J403" s="6">
        <f t="shared" si="20"/>
        <v>5.1370039085216285E-2</v>
      </c>
    </row>
    <row r="404" spans="1:10" ht="15.75">
      <c r="A404" t="s">
        <v>21</v>
      </c>
      <c r="B404" s="7">
        <v>452198</v>
      </c>
      <c r="C404" s="7">
        <v>8761</v>
      </c>
      <c r="D404" s="1">
        <v>1.9374256409802702E-2</v>
      </c>
      <c r="E404" s="7">
        <v>438801</v>
      </c>
      <c r="F404" s="7">
        <v>93031</v>
      </c>
      <c r="G404" s="1">
        <v>0.212011823127112</v>
      </c>
      <c r="H404" s="4">
        <f t="shared" si="18"/>
        <v>890999</v>
      </c>
      <c r="I404" s="4">
        <f t="shared" si="19"/>
        <v>101792</v>
      </c>
      <c r="J404" s="6">
        <f t="shared" si="20"/>
        <v>0.11424479713220778</v>
      </c>
    </row>
    <row r="405" spans="1:10" ht="15.75">
      <c r="A405" t="s">
        <v>22</v>
      </c>
      <c r="B405" s="7">
        <v>7758422</v>
      </c>
      <c r="C405" s="7">
        <v>856617</v>
      </c>
      <c r="D405" s="1">
        <v>0.110411240842532</v>
      </c>
      <c r="E405" s="7">
        <v>7760754</v>
      </c>
      <c r="F405" s="7">
        <v>761874</v>
      </c>
      <c r="G405" s="1">
        <v>9.8170100482504602E-2</v>
      </c>
      <c r="H405" s="4">
        <f t="shared" si="18"/>
        <v>15519176</v>
      </c>
      <c r="I405" s="4">
        <f t="shared" si="19"/>
        <v>1618491</v>
      </c>
      <c r="J405" s="6">
        <f t="shared" si="20"/>
        <v>0.1042897509506948</v>
      </c>
    </row>
    <row r="406" spans="1:10" ht="15.75">
      <c r="A406" t="s">
        <v>23</v>
      </c>
      <c r="B406" s="7">
        <v>10521520</v>
      </c>
      <c r="C406" s="7">
        <v>809585</v>
      </c>
      <c r="D406" s="1">
        <v>7.6945631429679306E-2</v>
      </c>
      <c r="E406" s="7">
        <v>10848668</v>
      </c>
      <c r="F406" s="7">
        <v>886959</v>
      </c>
      <c r="G406" s="1">
        <v>8.1757410218470994E-2</v>
      </c>
      <c r="H406" s="4">
        <f t="shared" si="18"/>
        <v>21370188</v>
      </c>
      <c r="I406" s="4">
        <f t="shared" si="19"/>
        <v>1696544</v>
      </c>
      <c r="J406" s="6">
        <f t="shared" si="20"/>
        <v>7.9388351660734102E-2</v>
      </c>
    </row>
    <row r="407" spans="1:10" ht="15.75">
      <c r="A407" t="s">
        <v>68</v>
      </c>
      <c r="H407" s="4"/>
      <c r="I407" s="4"/>
      <c r="J407" s="6"/>
    </row>
    <row r="408" spans="1:10" ht="15.75">
      <c r="A408" t="s">
        <v>16</v>
      </c>
      <c r="B408" s="7">
        <v>2075321</v>
      </c>
      <c r="C408" s="7">
        <v>94061</v>
      </c>
      <c r="D408" s="1">
        <v>4.53235909047323E-2</v>
      </c>
      <c r="E408" s="7">
        <v>2102159</v>
      </c>
      <c r="F408" s="7">
        <v>99375</v>
      </c>
      <c r="G408" s="1">
        <v>4.7272827602479098E-2</v>
      </c>
      <c r="H408" s="4">
        <f t="shared" si="18"/>
        <v>4177480</v>
      </c>
      <c r="I408" s="4">
        <f t="shared" si="19"/>
        <v>193436</v>
      </c>
      <c r="J408" s="6">
        <f t="shared" si="20"/>
        <v>4.6304470637800778E-2</v>
      </c>
    </row>
    <row r="409" spans="1:10" ht="15.75">
      <c r="A409" t="s">
        <v>17</v>
      </c>
      <c r="B409" s="7">
        <v>230999</v>
      </c>
      <c r="C409" s="7">
        <v>19467</v>
      </c>
      <c r="D409" s="1">
        <v>8.4273092091307705E-2</v>
      </c>
      <c r="E409" s="7">
        <v>269925</v>
      </c>
      <c r="F409" s="7">
        <v>14736</v>
      </c>
      <c r="G409" s="1">
        <v>5.4592942484023299E-2</v>
      </c>
      <c r="H409" s="4">
        <f t="shared" si="18"/>
        <v>500924</v>
      </c>
      <c r="I409" s="4">
        <f t="shared" si="19"/>
        <v>34203</v>
      </c>
      <c r="J409" s="6">
        <f t="shared" si="20"/>
        <v>6.8279818894682626E-2</v>
      </c>
    </row>
    <row r="410" spans="1:10" ht="15.75">
      <c r="A410" t="s">
        <v>18</v>
      </c>
      <c r="B410" s="7">
        <v>1701778</v>
      </c>
      <c r="C410" s="7">
        <v>61688</v>
      </c>
      <c r="D410" s="1">
        <v>3.6249146480915803E-2</v>
      </c>
      <c r="E410" s="7">
        <v>1681036</v>
      </c>
      <c r="F410" s="7">
        <v>59936</v>
      </c>
      <c r="G410" s="1">
        <v>3.5654203717231499E-2</v>
      </c>
      <c r="H410" s="4">
        <f t="shared" si="18"/>
        <v>3382814</v>
      </c>
      <c r="I410" s="4">
        <f t="shared" si="19"/>
        <v>121624</v>
      </c>
      <c r="J410" s="6">
        <f t="shared" si="20"/>
        <v>3.5953499069118197E-2</v>
      </c>
    </row>
    <row r="411" spans="1:10" ht="15.75">
      <c r="A411" t="s">
        <v>19</v>
      </c>
      <c r="B411" s="7">
        <v>15855</v>
      </c>
      <c r="C411" s="7">
        <v>5821</v>
      </c>
      <c r="D411" s="1">
        <v>0.36713970356354397</v>
      </c>
      <c r="E411" s="7">
        <v>6606</v>
      </c>
      <c r="F411" s="7">
        <v>552</v>
      </c>
      <c r="G411" s="1">
        <v>8.3560399636693899E-2</v>
      </c>
      <c r="H411" s="4">
        <f t="shared" si="18"/>
        <v>22461</v>
      </c>
      <c r="I411" s="4">
        <f t="shared" si="19"/>
        <v>6373</v>
      </c>
      <c r="J411" s="6">
        <f t="shared" si="20"/>
        <v>0.28373625395129337</v>
      </c>
    </row>
    <row r="412" spans="1:10" ht="15.75">
      <c r="A412" t="s">
        <v>20</v>
      </c>
      <c r="B412" s="7">
        <v>52598</v>
      </c>
      <c r="C412" s="7">
        <v>0</v>
      </c>
      <c r="D412" s="1">
        <v>0</v>
      </c>
      <c r="E412" s="7">
        <v>53998</v>
      </c>
      <c r="F412" s="7">
        <v>2296</v>
      </c>
      <c r="G412" s="1">
        <v>4.2520093336790202E-2</v>
      </c>
      <c r="H412" s="4">
        <f t="shared" si="18"/>
        <v>106596</v>
      </c>
      <c r="I412" s="4">
        <f t="shared" si="19"/>
        <v>2296</v>
      </c>
      <c r="J412" s="6">
        <f t="shared" si="20"/>
        <v>2.1539269766220122E-2</v>
      </c>
    </row>
    <row r="413" spans="1:10" ht="15.75">
      <c r="A413" t="s">
        <v>21</v>
      </c>
      <c r="B413" s="7">
        <v>74092</v>
      </c>
      <c r="C413" s="7">
        <v>7085</v>
      </c>
      <c r="D413" s="1">
        <v>9.5624358905144896E-2</v>
      </c>
      <c r="E413" s="7">
        <v>90595</v>
      </c>
      <c r="F413" s="7">
        <v>21856</v>
      </c>
      <c r="G413" s="1">
        <v>0.24124951708151601</v>
      </c>
      <c r="H413" s="4">
        <f t="shared" si="18"/>
        <v>164687</v>
      </c>
      <c r="I413" s="4">
        <f t="shared" si="19"/>
        <v>28941</v>
      </c>
      <c r="J413" s="6">
        <f t="shared" si="20"/>
        <v>0.17573336086029862</v>
      </c>
    </row>
    <row r="414" spans="1:10" ht="15.75">
      <c r="A414" t="s">
        <v>22</v>
      </c>
      <c r="B414" s="7">
        <v>925223</v>
      </c>
      <c r="C414" s="7">
        <v>57526</v>
      </c>
      <c r="D414" s="1">
        <v>6.2175280986313503E-2</v>
      </c>
      <c r="E414" s="7">
        <v>859222</v>
      </c>
      <c r="F414" s="7">
        <v>45779</v>
      </c>
      <c r="G414" s="1">
        <v>5.3279594796222601E-2</v>
      </c>
      <c r="H414" s="4">
        <f t="shared" si="18"/>
        <v>1784445</v>
      </c>
      <c r="I414" s="4">
        <f t="shared" si="19"/>
        <v>103305</v>
      </c>
      <c r="J414" s="6">
        <f t="shared" si="20"/>
        <v>5.7891949597774099E-2</v>
      </c>
    </row>
    <row r="415" spans="1:10" ht="15.75">
      <c r="A415" t="s">
        <v>23</v>
      </c>
      <c r="B415" s="7">
        <v>1150099</v>
      </c>
      <c r="C415" s="7">
        <v>36535</v>
      </c>
      <c r="D415" s="1">
        <v>3.17668305076345E-2</v>
      </c>
      <c r="E415" s="7">
        <v>1242939</v>
      </c>
      <c r="F415" s="7">
        <v>53598</v>
      </c>
      <c r="G415" s="1">
        <v>4.3121987482893302E-2</v>
      </c>
      <c r="H415" s="4">
        <f t="shared" si="18"/>
        <v>2393038</v>
      </c>
      <c r="I415" s="4">
        <f t="shared" si="19"/>
        <v>90133</v>
      </c>
      <c r="J415" s="6">
        <f t="shared" si="20"/>
        <v>3.7664675613174547E-2</v>
      </c>
    </row>
    <row r="416" spans="1:10" ht="15.75">
      <c r="A416" t="s">
        <v>69</v>
      </c>
      <c r="H416" s="4"/>
      <c r="I416" s="4"/>
      <c r="J416" s="6"/>
    </row>
    <row r="417" spans="1:10" ht="15.75">
      <c r="A417" t="s">
        <v>16</v>
      </c>
      <c r="B417" s="7">
        <v>441486</v>
      </c>
      <c r="C417" s="7">
        <v>10664</v>
      </c>
      <c r="D417" s="1">
        <v>2.41547863352405E-2</v>
      </c>
      <c r="E417" s="7">
        <v>436215</v>
      </c>
      <c r="F417" s="7">
        <v>27954</v>
      </c>
      <c r="G417" s="1">
        <v>6.4083078298545398E-2</v>
      </c>
      <c r="H417" s="4">
        <f t="shared" si="18"/>
        <v>877701</v>
      </c>
      <c r="I417" s="4">
        <f t="shared" si="19"/>
        <v>38618</v>
      </c>
      <c r="J417" s="6">
        <f t="shared" si="20"/>
        <v>4.399903839690282E-2</v>
      </c>
    </row>
    <row r="418" spans="1:10" ht="15.75">
      <c r="A418" t="s">
        <v>17</v>
      </c>
      <c r="B418" s="7">
        <v>27128</v>
      </c>
      <c r="C418" s="7">
        <v>0</v>
      </c>
      <c r="D418" s="1">
        <v>0</v>
      </c>
      <c r="E418" s="7">
        <v>21015</v>
      </c>
      <c r="F418" s="7">
        <v>1899</v>
      </c>
      <c r="G418" s="1">
        <v>9.0364025695931396E-2</v>
      </c>
      <c r="H418" s="4">
        <f t="shared" si="18"/>
        <v>48143</v>
      </c>
      <c r="I418" s="4">
        <f t="shared" si="19"/>
        <v>1899</v>
      </c>
      <c r="J418" s="6">
        <f t="shared" si="20"/>
        <v>3.944498681012816E-2</v>
      </c>
    </row>
    <row r="419" spans="1:10" ht="15.75">
      <c r="A419" t="s">
        <v>18</v>
      </c>
      <c r="B419" s="7">
        <v>399898</v>
      </c>
      <c r="C419" s="7">
        <v>10664</v>
      </c>
      <c r="D419" s="1">
        <v>2.6666800034008599E-2</v>
      </c>
      <c r="E419" s="7">
        <v>386703</v>
      </c>
      <c r="F419" s="7">
        <v>17889</v>
      </c>
      <c r="G419" s="1">
        <v>4.6260308298616701E-2</v>
      </c>
      <c r="H419" s="4">
        <f t="shared" si="18"/>
        <v>786601</v>
      </c>
      <c r="I419" s="4">
        <f t="shared" si="19"/>
        <v>28553</v>
      </c>
      <c r="J419" s="6">
        <f t="shared" si="20"/>
        <v>3.6299216502394482E-2</v>
      </c>
    </row>
    <row r="420" spans="1:10" ht="15.75">
      <c r="A420" t="s">
        <v>19</v>
      </c>
      <c r="B420" s="7">
        <v>3766</v>
      </c>
      <c r="C420" s="7">
        <v>0</v>
      </c>
      <c r="D420" s="1">
        <v>0</v>
      </c>
      <c r="E420" s="7">
        <v>2519</v>
      </c>
      <c r="F420" s="7">
        <v>523</v>
      </c>
      <c r="G420" s="1">
        <v>0.20762207225089299</v>
      </c>
      <c r="H420" s="4">
        <f t="shared" si="18"/>
        <v>6285</v>
      </c>
      <c r="I420" s="4">
        <f t="shared" si="19"/>
        <v>523</v>
      </c>
      <c r="J420" s="6">
        <f t="shared" si="20"/>
        <v>8.3214001591089895E-2</v>
      </c>
    </row>
    <row r="421" spans="1:10" ht="15.75">
      <c r="A421" t="s">
        <v>20</v>
      </c>
      <c r="B421" s="7">
        <v>3767</v>
      </c>
      <c r="C421" s="7">
        <v>0</v>
      </c>
      <c r="D421" s="1">
        <v>0</v>
      </c>
      <c r="E421" s="7">
        <v>14972</v>
      </c>
      <c r="F421" s="7">
        <v>5207</v>
      </c>
      <c r="G421" s="1">
        <v>0.34778252738445098</v>
      </c>
      <c r="H421" s="4">
        <f t="shared" si="18"/>
        <v>18739</v>
      </c>
      <c r="I421" s="4">
        <f t="shared" si="19"/>
        <v>5207</v>
      </c>
      <c r="J421" s="6">
        <f t="shared" si="20"/>
        <v>0.27786968354768132</v>
      </c>
    </row>
    <row r="422" spans="1:10" ht="15.75">
      <c r="A422" t="s">
        <v>21</v>
      </c>
      <c r="B422" s="7">
        <v>6926</v>
      </c>
      <c r="C422" s="7">
        <v>0</v>
      </c>
      <c r="D422" s="1">
        <v>0</v>
      </c>
      <c r="E422" s="7">
        <v>11004</v>
      </c>
      <c r="F422" s="7">
        <v>2435</v>
      </c>
      <c r="G422" s="1">
        <v>0.22128316975645199</v>
      </c>
      <c r="H422" s="4">
        <f t="shared" si="18"/>
        <v>17930</v>
      </c>
      <c r="I422" s="4">
        <f t="shared" si="19"/>
        <v>2435</v>
      </c>
      <c r="J422" s="6">
        <f t="shared" si="20"/>
        <v>0.1358059118795315</v>
      </c>
    </row>
    <row r="423" spans="1:10" ht="15.75">
      <c r="A423" t="s">
        <v>22</v>
      </c>
      <c r="B423" s="7">
        <v>168137</v>
      </c>
      <c r="C423" s="7">
        <v>2213</v>
      </c>
      <c r="D423" s="1">
        <v>1.31618858430922E-2</v>
      </c>
      <c r="E423" s="7">
        <v>118028</v>
      </c>
      <c r="F423" s="7">
        <v>12952</v>
      </c>
      <c r="G423" s="1">
        <v>0.109736672653946</v>
      </c>
      <c r="H423" s="4">
        <f t="shared" si="18"/>
        <v>286165</v>
      </c>
      <c r="I423" s="4">
        <f t="shared" si="19"/>
        <v>15165</v>
      </c>
      <c r="J423" s="6">
        <f t="shared" si="20"/>
        <v>5.2993902119406633E-2</v>
      </c>
    </row>
    <row r="424" spans="1:10" ht="15.75">
      <c r="A424" t="s">
        <v>23</v>
      </c>
      <c r="B424" s="7">
        <v>273348</v>
      </c>
      <c r="C424" s="7">
        <v>8451</v>
      </c>
      <c r="D424" s="1">
        <v>3.09166337416041E-2</v>
      </c>
      <c r="E424" s="7">
        <v>318186</v>
      </c>
      <c r="F424" s="7">
        <v>15002</v>
      </c>
      <c r="G424" s="1">
        <v>4.7148523190838003E-2</v>
      </c>
      <c r="H424" s="4">
        <f t="shared" si="18"/>
        <v>591534</v>
      </c>
      <c r="I424" s="4">
        <f t="shared" si="19"/>
        <v>23453</v>
      </c>
      <c r="J424" s="6">
        <f t="shared" si="20"/>
        <v>3.9647763273117018E-2</v>
      </c>
    </row>
    <row r="425" spans="1:10" ht="15.75">
      <c r="A425" t="s">
        <v>70</v>
      </c>
      <c r="H425" s="4"/>
      <c r="I425" s="4"/>
      <c r="J425" s="6"/>
    </row>
    <row r="426" spans="1:10" ht="15.75">
      <c r="A426" t="s">
        <v>16</v>
      </c>
      <c r="B426" s="7">
        <v>5584880</v>
      </c>
      <c r="C426" s="7">
        <v>365922</v>
      </c>
      <c r="D426" s="1">
        <v>6.5520118605950306E-2</v>
      </c>
      <c r="E426" s="7">
        <v>5626522</v>
      </c>
      <c r="F426" s="7">
        <v>300167</v>
      </c>
      <c r="G426" s="1">
        <v>5.3348587280028399E-2</v>
      </c>
      <c r="H426" s="4">
        <f t="shared" si="18"/>
        <v>11211402</v>
      </c>
      <c r="I426" s="4">
        <f t="shared" si="19"/>
        <v>666089</v>
      </c>
      <c r="J426" s="6">
        <f t="shared" si="20"/>
        <v>5.9411748860668807E-2</v>
      </c>
    </row>
    <row r="427" spans="1:10" ht="15.75">
      <c r="A427" t="s">
        <v>17</v>
      </c>
      <c r="B427" s="7">
        <v>500542</v>
      </c>
      <c r="C427" s="7">
        <v>134573</v>
      </c>
      <c r="D427" s="1">
        <v>0.26885456165516503</v>
      </c>
      <c r="E427" s="7">
        <v>467541</v>
      </c>
      <c r="F427" s="7">
        <v>38620</v>
      </c>
      <c r="G427" s="1">
        <v>8.2602381395428401E-2</v>
      </c>
      <c r="H427" s="4">
        <f t="shared" si="18"/>
        <v>968083</v>
      </c>
      <c r="I427" s="4">
        <f t="shared" si="19"/>
        <v>173193</v>
      </c>
      <c r="J427" s="6">
        <f t="shared" si="20"/>
        <v>0.17890304860223763</v>
      </c>
    </row>
    <row r="428" spans="1:10" ht="15.75">
      <c r="A428" t="s">
        <v>18</v>
      </c>
      <c r="B428" s="7">
        <v>3627896</v>
      </c>
      <c r="C428" s="7">
        <v>124682</v>
      </c>
      <c r="D428" s="1">
        <v>3.4367578342929299E-2</v>
      </c>
      <c r="E428" s="7">
        <v>3549669</v>
      </c>
      <c r="F428" s="7">
        <v>154878</v>
      </c>
      <c r="G428" s="1">
        <v>4.3631673826489102E-2</v>
      </c>
      <c r="H428" s="4">
        <f t="shared" si="18"/>
        <v>7177565</v>
      </c>
      <c r="I428" s="4">
        <f t="shared" si="19"/>
        <v>279560</v>
      </c>
      <c r="J428" s="6">
        <f t="shared" si="20"/>
        <v>3.8949142223024105E-2</v>
      </c>
    </row>
    <row r="429" spans="1:10" ht="15.75">
      <c r="A429" t="s">
        <v>19</v>
      </c>
      <c r="B429" s="7">
        <v>938635</v>
      </c>
      <c r="C429" s="7">
        <v>99092</v>
      </c>
      <c r="D429" s="1">
        <v>0.10557032286245401</v>
      </c>
      <c r="E429" s="7">
        <v>1066512</v>
      </c>
      <c r="F429" s="7">
        <v>76147</v>
      </c>
      <c r="G429" s="1">
        <v>7.1398165233958893E-2</v>
      </c>
      <c r="H429" s="4">
        <f t="shared" si="18"/>
        <v>2005147</v>
      </c>
      <c r="I429" s="4">
        <f t="shared" si="19"/>
        <v>175239</v>
      </c>
      <c r="J429" s="6">
        <f t="shared" si="20"/>
        <v>8.7394590022576893E-2</v>
      </c>
    </row>
    <row r="430" spans="1:10" ht="15.75">
      <c r="A430" t="s">
        <v>20</v>
      </c>
      <c r="B430" s="7">
        <v>410470</v>
      </c>
      <c r="C430" s="7">
        <v>3653</v>
      </c>
      <c r="D430" s="1">
        <v>8.8995541696104408E-3</v>
      </c>
      <c r="E430" s="7">
        <v>354370</v>
      </c>
      <c r="F430" s="7">
        <v>22650</v>
      </c>
      <c r="G430" s="1">
        <v>6.3916245731862095E-2</v>
      </c>
      <c r="H430" s="4">
        <f t="shared" si="18"/>
        <v>764840</v>
      </c>
      <c r="I430" s="4">
        <f t="shared" si="19"/>
        <v>26303</v>
      </c>
      <c r="J430" s="6">
        <f t="shared" si="20"/>
        <v>3.4390199257361018E-2</v>
      </c>
    </row>
    <row r="431" spans="1:10" ht="15.75">
      <c r="A431" t="s">
        <v>21</v>
      </c>
      <c r="B431" s="7">
        <v>107336</v>
      </c>
      <c r="C431" s="7">
        <v>3922</v>
      </c>
      <c r="D431" s="1">
        <v>3.6539464858015902E-2</v>
      </c>
      <c r="E431" s="7">
        <v>188429</v>
      </c>
      <c r="F431" s="7">
        <v>7871</v>
      </c>
      <c r="G431" s="1">
        <v>4.1771701808107999E-2</v>
      </c>
      <c r="H431" s="4">
        <f t="shared" si="18"/>
        <v>295765</v>
      </c>
      <c r="I431" s="4">
        <f t="shared" si="19"/>
        <v>11793</v>
      </c>
      <c r="J431" s="6">
        <f t="shared" si="20"/>
        <v>3.9872872043683331E-2</v>
      </c>
    </row>
    <row r="432" spans="1:10" ht="15.75">
      <c r="A432" t="s">
        <v>22</v>
      </c>
      <c r="B432" s="7">
        <v>2274238</v>
      </c>
      <c r="C432" s="7">
        <v>158059</v>
      </c>
      <c r="D432" s="1">
        <v>6.9499762118124794E-2</v>
      </c>
      <c r="E432" s="7">
        <v>1913054</v>
      </c>
      <c r="F432" s="7">
        <v>103913</v>
      </c>
      <c r="G432" s="1">
        <v>5.4317860342677202E-2</v>
      </c>
      <c r="H432" s="4">
        <f t="shared" si="18"/>
        <v>4187292</v>
      </c>
      <c r="I432" s="4">
        <f t="shared" si="19"/>
        <v>261972</v>
      </c>
      <c r="J432" s="6">
        <f t="shared" si="20"/>
        <v>6.2563585247935899E-2</v>
      </c>
    </row>
    <row r="433" spans="1:10" ht="15.75">
      <c r="A433" t="s">
        <v>23</v>
      </c>
      <c r="B433" s="7">
        <v>3310643</v>
      </c>
      <c r="C433" s="7">
        <v>207864</v>
      </c>
      <c r="D433" s="1">
        <v>6.2786594628294196E-2</v>
      </c>
      <c r="E433" s="7">
        <v>3713468</v>
      </c>
      <c r="F433" s="7">
        <v>196254</v>
      </c>
      <c r="G433" s="1">
        <v>5.2849250350346301E-2</v>
      </c>
      <c r="H433" s="4">
        <f t="shared" si="18"/>
        <v>7024111</v>
      </c>
      <c r="I433" s="4">
        <f t="shared" si="19"/>
        <v>404118</v>
      </c>
      <c r="J433" s="6">
        <f t="shared" si="20"/>
        <v>5.7532974635509035E-2</v>
      </c>
    </row>
    <row r="434" spans="1:10" ht="15.75">
      <c r="A434" t="s">
        <v>71</v>
      </c>
      <c r="H434" s="4"/>
      <c r="I434" s="4"/>
      <c r="J434" s="6"/>
    </row>
    <row r="435" spans="1:10" ht="15.75">
      <c r="A435" t="s">
        <v>16</v>
      </c>
      <c r="B435" s="7">
        <v>5306474</v>
      </c>
      <c r="C435" s="7">
        <v>277861</v>
      </c>
      <c r="D435" s="1">
        <v>5.2362642312013499E-2</v>
      </c>
      <c r="E435" s="7">
        <v>5401495</v>
      </c>
      <c r="F435" s="7">
        <v>367669</v>
      </c>
      <c r="G435" s="1">
        <v>6.8068007098034899E-2</v>
      </c>
      <c r="H435" s="4">
        <f t="shared" si="18"/>
        <v>10707969</v>
      </c>
      <c r="I435" s="4">
        <f t="shared" si="19"/>
        <v>645530</v>
      </c>
      <c r="J435" s="6">
        <f t="shared" si="20"/>
        <v>6.0285008296157752E-2</v>
      </c>
    </row>
    <row r="436" spans="1:10" ht="15.75">
      <c r="A436" t="s">
        <v>17</v>
      </c>
      <c r="B436" s="7">
        <v>580309</v>
      </c>
      <c r="C436" s="7">
        <v>48310</v>
      </c>
      <c r="D436" s="1">
        <v>8.3248751958008502E-2</v>
      </c>
      <c r="E436" s="7">
        <v>524484</v>
      </c>
      <c r="F436" s="7">
        <v>94449</v>
      </c>
      <c r="G436" s="1">
        <v>0.180079849909625</v>
      </c>
      <c r="H436" s="4">
        <f t="shared" si="18"/>
        <v>1104793</v>
      </c>
      <c r="I436" s="4">
        <f t="shared" si="19"/>
        <v>142759</v>
      </c>
      <c r="J436" s="6">
        <f t="shared" si="20"/>
        <v>0.12921787158318346</v>
      </c>
    </row>
    <row r="437" spans="1:10" ht="15.75">
      <c r="A437" t="s">
        <v>18</v>
      </c>
      <c r="B437" s="7">
        <v>3714874</v>
      </c>
      <c r="C437" s="7">
        <v>146871</v>
      </c>
      <c r="D437" s="1">
        <v>3.9535930424558101E-2</v>
      </c>
      <c r="E437" s="7">
        <v>3852360</v>
      </c>
      <c r="F437" s="7">
        <v>243329</v>
      </c>
      <c r="G437" s="1">
        <v>6.3163619184084502E-2</v>
      </c>
      <c r="H437" s="4">
        <f t="shared" si="18"/>
        <v>7567234</v>
      </c>
      <c r="I437" s="4">
        <f t="shared" si="19"/>
        <v>390200</v>
      </c>
      <c r="J437" s="6">
        <f t="shared" si="20"/>
        <v>5.1564415742925356E-2</v>
      </c>
    </row>
    <row r="438" spans="1:10" ht="15.75">
      <c r="A438" t="s">
        <v>19</v>
      </c>
      <c r="B438" s="7">
        <v>190275</v>
      </c>
      <c r="C438" s="7">
        <v>11578</v>
      </c>
      <c r="D438" s="1">
        <v>6.0848771514912602E-2</v>
      </c>
      <c r="E438" s="7">
        <v>200895</v>
      </c>
      <c r="F438" s="7">
        <v>6851</v>
      </c>
      <c r="G438" s="1">
        <v>3.4102391796709701E-2</v>
      </c>
      <c r="H438" s="4">
        <f t="shared" si="18"/>
        <v>391170</v>
      </c>
      <c r="I438" s="4">
        <f t="shared" si="19"/>
        <v>18429</v>
      </c>
      <c r="J438" s="6">
        <f t="shared" si="20"/>
        <v>4.711250862796227E-2</v>
      </c>
    </row>
    <row r="439" spans="1:10" ht="15.75">
      <c r="A439" t="s">
        <v>20</v>
      </c>
      <c r="B439" s="7">
        <v>533094</v>
      </c>
      <c r="C439" s="7">
        <v>49512</v>
      </c>
      <c r="D439" s="1">
        <v>9.2876678409436197E-2</v>
      </c>
      <c r="E439" s="7">
        <v>402959</v>
      </c>
      <c r="F439" s="7">
        <v>8911</v>
      </c>
      <c r="G439" s="1">
        <v>2.21139123335128E-2</v>
      </c>
      <c r="H439" s="4">
        <f t="shared" si="18"/>
        <v>936053</v>
      </c>
      <c r="I439" s="4">
        <f t="shared" si="19"/>
        <v>58423</v>
      </c>
      <c r="J439" s="6">
        <f t="shared" si="20"/>
        <v>6.2414200905290616E-2</v>
      </c>
    </row>
    <row r="440" spans="1:10" ht="15.75">
      <c r="A440" t="s">
        <v>21</v>
      </c>
      <c r="B440" s="7">
        <v>287921</v>
      </c>
      <c r="C440" s="7">
        <v>21589</v>
      </c>
      <c r="D440" s="1">
        <v>7.4982373637212898E-2</v>
      </c>
      <c r="E440" s="7">
        <v>420794</v>
      </c>
      <c r="F440" s="7">
        <v>14128</v>
      </c>
      <c r="G440" s="1">
        <v>3.35746232123081E-2</v>
      </c>
      <c r="H440" s="4">
        <f t="shared" si="18"/>
        <v>708715</v>
      </c>
      <c r="I440" s="4">
        <f t="shared" si="19"/>
        <v>35717</v>
      </c>
      <c r="J440" s="6">
        <f t="shared" si="20"/>
        <v>5.0396844994109055E-2</v>
      </c>
    </row>
    <row r="441" spans="1:10" ht="15.75">
      <c r="A441" t="s">
        <v>22</v>
      </c>
      <c r="B441" s="7">
        <v>1751489</v>
      </c>
      <c r="C441" s="7">
        <v>120493</v>
      </c>
      <c r="D441" s="1">
        <v>6.8794608473133401E-2</v>
      </c>
      <c r="E441" s="7">
        <v>1869914</v>
      </c>
      <c r="F441" s="7">
        <v>184421</v>
      </c>
      <c r="G441" s="1">
        <v>9.86253913281573E-2</v>
      </c>
      <c r="H441" s="4">
        <f t="shared" si="18"/>
        <v>3621403</v>
      </c>
      <c r="I441" s="4">
        <f t="shared" si="19"/>
        <v>304914</v>
      </c>
      <c r="J441" s="6">
        <f t="shared" si="20"/>
        <v>8.4197754295779845E-2</v>
      </c>
    </row>
    <row r="442" spans="1:10" ht="15.75">
      <c r="A442" t="s">
        <v>23</v>
      </c>
      <c r="B442" s="7">
        <v>3554984</v>
      </c>
      <c r="C442" s="7">
        <v>157368</v>
      </c>
      <c r="D442" s="1">
        <v>4.4266865898693199E-2</v>
      </c>
      <c r="E442" s="7">
        <v>3531581</v>
      </c>
      <c r="F442" s="7">
        <v>183248</v>
      </c>
      <c r="G442" s="1">
        <v>5.1888375206458497E-2</v>
      </c>
      <c r="H442" s="4">
        <f t="shared" si="18"/>
        <v>7086565</v>
      </c>
      <c r="I442" s="4">
        <f t="shared" si="19"/>
        <v>340616</v>
      </c>
      <c r="J442" s="6">
        <f t="shared" si="20"/>
        <v>4.8065035740164665E-2</v>
      </c>
    </row>
    <row r="443" spans="1:10" ht="15.75">
      <c r="A443" t="s">
        <v>72</v>
      </c>
      <c r="H443" s="4"/>
      <c r="I443" s="4"/>
      <c r="J443" s="6"/>
    </row>
    <row r="444" spans="1:10" ht="15.75">
      <c r="A444" t="s">
        <v>16</v>
      </c>
      <c r="B444" s="7">
        <v>1222069</v>
      </c>
      <c r="C444" s="7">
        <v>102981</v>
      </c>
      <c r="D444" s="1">
        <v>8.4267745929239607E-2</v>
      </c>
      <c r="E444" s="7">
        <v>1180272</v>
      </c>
      <c r="F444" s="7">
        <v>76217</v>
      </c>
      <c r="G444" s="1">
        <v>6.4575792698632103E-2</v>
      </c>
      <c r="H444" s="4">
        <f t="shared" si="18"/>
        <v>2402341</v>
      </c>
      <c r="I444" s="4">
        <f t="shared" si="19"/>
        <v>179198</v>
      </c>
      <c r="J444" s="6">
        <f t="shared" si="20"/>
        <v>7.4593074005730245E-2</v>
      </c>
    </row>
    <row r="445" spans="1:10" ht="15.75">
      <c r="A445" t="s">
        <v>17</v>
      </c>
      <c r="B445" s="7">
        <v>42581</v>
      </c>
      <c r="C445" s="7">
        <v>6870</v>
      </c>
      <c r="D445" s="1">
        <v>0.16133956459453699</v>
      </c>
      <c r="E445" s="7">
        <v>11544</v>
      </c>
      <c r="F445" s="7">
        <v>0</v>
      </c>
      <c r="G445" s="1">
        <v>0</v>
      </c>
      <c r="H445" s="4">
        <f t="shared" si="18"/>
        <v>54125</v>
      </c>
      <c r="I445" s="4">
        <f t="shared" si="19"/>
        <v>6870</v>
      </c>
      <c r="J445" s="6">
        <f t="shared" si="20"/>
        <v>0.12692840646651271</v>
      </c>
    </row>
    <row r="446" spans="1:10" ht="15.75">
      <c r="A446" t="s">
        <v>18</v>
      </c>
      <c r="B446" s="7">
        <v>1098717</v>
      </c>
      <c r="C446" s="7">
        <v>85509</v>
      </c>
      <c r="D446" s="1">
        <v>7.7826228228014993E-2</v>
      </c>
      <c r="E446" s="7">
        <v>1078070</v>
      </c>
      <c r="F446" s="7">
        <v>63140</v>
      </c>
      <c r="G446" s="1">
        <v>5.8567625478865001E-2</v>
      </c>
      <c r="H446" s="4">
        <f t="shared" si="18"/>
        <v>2176787</v>
      </c>
      <c r="I446" s="4">
        <f t="shared" si="19"/>
        <v>148649</v>
      </c>
      <c r="J446" s="6">
        <f t="shared" si="20"/>
        <v>6.8288261552462412E-2</v>
      </c>
    </row>
    <row r="447" spans="1:10" ht="15.75">
      <c r="A447" t="s">
        <v>19</v>
      </c>
      <c r="B447" s="7">
        <v>20646</v>
      </c>
      <c r="C447" s="7">
        <v>1246</v>
      </c>
      <c r="D447" s="1">
        <v>6.0350673253899E-2</v>
      </c>
      <c r="E447" s="7">
        <v>28480</v>
      </c>
      <c r="F447" s="7">
        <v>9004</v>
      </c>
      <c r="G447" s="1">
        <v>0.316151685393258</v>
      </c>
      <c r="H447" s="4">
        <f t="shared" si="18"/>
        <v>49126</v>
      </c>
      <c r="I447" s="4">
        <f t="shared" si="19"/>
        <v>10250</v>
      </c>
      <c r="J447" s="6">
        <f t="shared" si="20"/>
        <v>0.20864715222081992</v>
      </c>
    </row>
    <row r="448" spans="1:10" ht="15.75">
      <c r="A448" t="s">
        <v>20</v>
      </c>
      <c r="B448" s="7">
        <v>8558</v>
      </c>
      <c r="C448" s="7">
        <v>2466</v>
      </c>
      <c r="D448" s="1">
        <v>0.28815143725169401</v>
      </c>
      <c r="E448" s="7">
        <v>7042</v>
      </c>
      <c r="F448" s="7">
        <v>0</v>
      </c>
      <c r="G448" s="1">
        <v>0</v>
      </c>
      <c r="H448" s="4">
        <f t="shared" si="18"/>
        <v>15600</v>
      </c>
      <c r="I448" s="4">
        <f t="shared" si="19"/>
        <v>2466</v>
      </c>
      <c r="J448" s="6">
        <f t="shared" si="20"/>
        <v>0.15807692307692309</v>
      </c>
    </row>
    <row r="449" spans="1:10" ht="15.75">
      <c r="A449" t="s">
        <v>21</v>
      </c>
      <c r="B449" s="7">
        <v>51569</v>
      </c>
      <c r="C449" s="7">
        <v>6891</v>
      </c>
      <c r="D449" s="1">
        <v>0.13362679128933999</v>
      </c>
      <c r="E449" s="7">
        <v>55135</v>
      </c>
      <c r="F449" s="7">
        <v>4073</v>
      </c>
      <c r="G449" s="1">
        <v>7.3873220277500595E-2</v>
      </c>
      <c r="H449" s="4">
        <f t="shared" si="18"/>
        <v>106704</v>
      </c>
      <c r="I449" s="4">
        <f t="shared" si="19"/>
        <v>10964</v>
      </c>
      <c r="J449" s="6">
        <f t="shared" si="20"/>
        <v>0.10275153696206328</v>
      </c>
    </row>
    <row r="450" spans="1:10" ht="15.75">
      <c r="A450" t="s">
        <v>22</v>
      </c>
      <c r="B450" s="7">
        <v>444867</v>
      </c>
      <c r="C450" s="7">
        <v>59584</v>
      </c>
      <c r="D450" s="1">
        <v>0.13393665972077001</v>
      </c>
      <c r="E450" s="7">
        <v>454002</v>
      </c>
      <c r="F450" s="7">
        <v>27964</v>
      </c>
      <c r="G450" s="1">
        <v>6.1594442315231999E-2</v>
      </c>
      <c r="H450" s="4">
        <f t="shared" si="18"/>
        <v>898869</v>
      </c>
      <c r="I450" s="4">
        <f t="shared" si="19"/>
        <v>87548</v>
      </c>
      <c r="J450" s="6">
        <f t="shared" si="20"/>
        <v>9.7397952315632197E-2</v>
      </c>
    </row>
    <row r="451" spans="1:10" ht="15.75">
      <c r="A451" t="s">
        <v>23</v>
      </c>
      <c r="B451" s="7">
        <v>777206</v>
      </c>
      <c r="C451" s="7">
        <v>43399</v>
      </c>
      <c r="D451" s="1">
        <v>5.5839764489723401E-2</v>
      </c>
      <c r="E451" s="7">
        <v>726270</v>
      </c>
      <c r="F451" s="7">
        <v>48253</v>
      </c>
      <c r="G451" s="1">
        <v>6.6439478430886503E-2</v>
      </c>
      <c r="H451" s="4">
        <f t="shared" si="18"/>
        <v>1503476</v>
      </c>
      <c r="I451" s="4">
        <f t="shared" si="19"/>
        <v>91652</v>
      </c>
      <c r="J451" s="6">
        <f t="shared" si="20"/>
        <v>6.0960068534516014E-2</v>
      </c>
    </row>
    <row r="452" spans="1:10" ht="15.75">
      <c r="A452" t="s">
        <v>73</v>
      </c>
      <c r="H452" s="4"/>
      <c r="I452" s="4"/>
      <c r="J452" s="6"/>
    </row>
    <row r="453" spans="1:10" ht="15.75">
      <c r="A453" t="s">
        <v>16</v>
      </c>
      <c r="B453" s="7">
        <v>3908389</v>
      </c>
      <c r="C453" s="7">
        <v>248809</v>
      </c>
      <c r="D453" s="1">
        <v>6.3660244668583402E-2</v>
      </c>
      <c r="E453" s="7">
        <v>3870178</v>
      </c>
      <c r="F453" s="7">
        <v>247700</v>
      </c>
      <c r="G453" s="1">
        <v>6.4002224187104495E-2</v>
      </c>
      <c r="H453" s="4">
        <f t="shared" ref="H453:H514" si="21">SUM(B453, E453)</f>
        <v>7778567</v>
      </c>
      <c r="I453" s="4">
        <f t="shared" ref="I453:I514" si="22">SUM(C453,F453)</f>
        <v>496509</v>
      </c>
      <c r="J453" s="6">
        <f t="shared" ref="J453:J514" si="23">I453/H453</f>
        <v>6.3830394467258564E-2</v>
      </c>
    </row>
    <row r="454" spans="1:10" ht="15.75">
      <c r="A454" t="s">
        <v>17</v>
      </c>
      <c r="B454" s="7">
        <v>209056</v>
      </c>
      <c r="C454" s="7">
        <v>6654</v>
      </c>
      <c r="D454" s="1">
        <v>3.1828792285320602E-2</v>
      </c>
      <c r="E454" s="7">
        <v>270532</v>
      </c>
      <c r="F454" s="7">
        <v>31519</v>
      </c>
      <c r="G454" s="1">
        <v>0.11650747416202099</v>
      </c>
      <c r="H454" s="4">
        <f t="shared" si="21"/>
        <v>479588</v>
      </c>
      <c r="I454" s="4">
        <f t="shared" si="22"/>
        <v>38173</v>
      </c>
      <c r="J454" s="6">
        <f t="shared" si="23"/>
        <v>7.9595402720668576E-2</v>
      </c>
    </row>
    <row r="455" spans="1:10" ht="15.75">
      <c r="A455" t="s">
        <v>18</v>
      </c>
      <c r="B455" s="7">
        <v>3307515</v>
      </c>
      <c r="C455" s="7">
        <v>197049</v>
      </c>
      <c r="D455" s="1">
        <v>5.9576147046952098E-2</v>
      </c>
      <c r="E455" s="7">
        <v>3271859</v>
      </c>
      <c r="F455" s="7">
        <v>184934</v>
      </c>
      <c r="G455" s="1">
        <v>5.6522606872728899E-2</v>
      </c>
      <c r="H455" s="4">
        <f t="shared" si="21"/>
        <v>6579374</v>
      </c>
      <c r="I455" s="4">
        <f t="shared" si="22"/>
        <v>381983</v>
      </c>
      <c r="J455" s="6">
        <f t="shared" si="23"/>
        <v>5.8057651077442929E-2</v>
      </c>
    </row>
    <row r="456" spans="1:10" ht="15.75">
      <c r="A456" t="s">
        <v>19</v>
      </c>
      <c r="B456" s="7">
        <v>180511</v>
      </c>
      <c r="C456" s="7">
        <v>33572</v>
      </c>
      <c r="D456" s="1">
        <v>0.18598312568209099</v>
      </c>
      <c r="E456" s="7">
        <v>134729</v>
      </c>
      <c r="F456" s="7">
        <v>18304</v>
      </c>
      <c r="G456" s="1">
        <v>0.135857907354764</v>
      </c>
      <c r="H456" s="4">
        <f t="shared" si="21"/>
        <v>315240</v>
      </c>
      <c r="I456" s="4">
        <f t="shared" si="22"/>
        <v>51876</v>
      </c>
      <c r="J456" s="6">
        <f t="shared" si="23"/>
        <v>0.1645603349828702</v>
      </c>
    </row>
    <row r="457" spans="1:10" ht="15.75">
      <c r="A457" t="s">
        <v>20</v>
      </c>
      <c r="B457" s="7">
        <v>86597</v>
      </c>
      <c r="C457" s="7">
        <v>8492</v>
      </c>
      <c r="D457" s="1">
        <v>9.8063443306350098E-2</v>
      </c>
      <c r="E457" s="7">
        <v>50334</v>
      </c>
      <c r="F457" s="7">
        <v>0</v>
      </c>
      <c r="G457" s="1">
        <v>0</v>
      </c>
      <c r="H457" s="4">
        <f t="shared" si="21"/>
        <v>136931</v>
      </c>
      <c r="I457" s="4">
        <f t="shared" si="22"/>
        <v>8492</v>
      </c>
      <c r="J457" s="6">
        <f t="shared" si="23"/>
        <v>6.2016636116000029E-2</v>
      </c>
    </row>
    <row r="458" spans="1:10" ht="15.75">
      <c r="A458" t="s">
        <v>21</v>
      </c>
      <c r="B458" s="7">
        <v>124708</v>
      </c>
      <c r="C458" s="7">
        <v>3042</v>
      </c>
      <c r="D458" s="1">
        <v>2.4392982005965898E-2</v>
      </c>
      <c r="E458" s="7">
        <v>142723</v>
      </c>
      <c r="F458" s="7">
        <v>12942</v>
      </c>
      <c r="G458" s="1">
        <v>9.0679147719708794E-2</v>
      </c>
      <c r="H458" s="4">
        <f t="shared" si="21"/>
        <v>267431</v>
      </c>
      <c r="I458" s="4">
        <f t="shared" si="22"/>
        <v>15984</v>
      </c>
      <c r="J458" s="6">
        <f t="shared" si="23"/>
        <v>5.9768687998025656E-2</v>
      </c>
    </row>
    <row r="459" spans="1:10" ht="15.75">
      <c r="A459" t="s">
        <v>22</v>
      </c>
      <c r="B459" s="7">
        <v>1107868</v>
      </c>
      <c r="C459" s="7">
        <v>78784</v>
      </c>
      <c r="D459" s="1">
        <v>7.1113165106312298E-2</v>
      </c>
      <c r="E459" s="7">
        <v>1228306</v>
      </c>
      <c r="F459" s="7">
        <v>93052</v>
      </c>
      <c r="G459" s="1">
        <v>7.5756366898802094E-2</v>
      </c>
      <c r="H459" s="4">
        <f t="shared" si="21"/>
        <v>2336174</v>
      </c>
      <c r="I459" s="4">
        <f t="shared" si="22"/>
        <v>171836</v>
      </c>
      <c r="J459" s="6">
        <f t="shared" si="23"/>
        <v>7.3554452707717835E-2</v>
      </c>
    </row>
    <row r="460" spans="1:10" ht="15.75">
      <c r="A460" t="s">
        <v>23</v>
      </c>
      <c r="B460" s="7">
        <v>2800522</v>
      </c>
      <c r="C460" s="7">
        <v>170026</v>
      </c>
      <c r="D460" s="1">
        <v>6.0712252929989399E-2</v>
      </c>
      <c r="E460" s="7">
        <v>2641871</v>
      </c>
      <c r="F460" s="7">
        <v>154647</v>
      </c>
      <c r="G460" s="1">
        <v>5.8536923263853499E-2</v>
      </c>
      <c r="H460" s="4">
        <f t="shared" si="21"/>
        <v>5442393</v>
      </c>
      <c r="I460" s="4">
        <f t="shared" si="22"/>
        <v>324673</v>
      </c>
      <c r="J460" s="6">
        <f t="shared" si="23"/>
        <v>5.9656294574831327E-2</v>
      </c>
    </row>
    <row r="461" spans="1:10" ht="15.75">
      <c r="A461" t="s">
        <v>74</v>
      </c>
      <c r="H461" s="4"/>
      <c r="I461" s="4"/>
      <c r="J461" s="6"/>
    </row>
    <row r="462" spans="1:10" ht="15.75">
      <c r="A462" t="s">
        <v>16</v>
      </c>
      <c r="B462" s="7">
        <v>388463</v>
      </c>
      <c r="C462" s="7">
        <v>35303</v>
      </c>
      <c r="D462" s="1">
        <v>9.0878667981249106E-2</v>
      </c>
      <c r="E462" s="7">
        <v>401067</v>
      </c>
      <c r="F462" s="7">
        <v>37816</v>
      </c>
      <c r="G462" s="1">
        <v>9.4288485465021998E-2</v>
      </c>
      <c r="H462" s="4">
        <f t="shared" si="21"/>
        <v>789530</v>
      </c>
      <c r="I462" s="4">
        <f t="shared" si="22"/>
        <v>73119</v>
      </c>
      <c r="J462" s="6">
        <f t="shared" si="23"/>
        <v>9.2610793763378219E-2</v>
      </c>
    </row>
    <row r="463" spans="1:10" ht="15.75">
      <c r="A463" t="s">
        <v>17</v>
      </c>
      <c r="B463" s="7">
        <v>22054</v>
      </c>
      <c r="C463" s="7">
        <v>9358</v>
      </c>
      <c r="D463" s="1">
        <v>0.42432211843656398</v>
      </c>
      <c r="E463" s="7">
        <v>24849</v>
      </c>
      <c r="F463" s="7">
        <v>4012</v>
      </c>
      <c r="G463" s="1">
        <v>0.16145518934363501</v>
      </c>
      <c r="H463" s="4">
        <f t="shared" si="21"/>
        <v>46903</v>
      </c>
      <c r="I463" s="4">
        <f t="shared" si="22"/>
        <v>13370</v>
      </c>
      <c r="J463" s="6">
        <f t="shared" si="23"/>
        <v>0.28505639298125918</v>
      </c>
    </row>
    <row r="464" spans="1:10" ht="15.75">
      <c r="A464" t="s">
        <v>18</v>
      </c>
      <c r="B464" s="7">
        <v>327018</v>
      </c>
      <c r="C464" s="7">
        <v>24074</v>
      </c>
      <c r="D464" s="1">
        <v>7.3616742809264293E-2</v>
      </c>
      <c r="E464" s="7">
        <v>340145</v>
      </c>
      <c r="F464" s="7">
        <v>25447</v>
      </c>
      <c r="G464" s="1">
        <v>7.4812212438812795E-2</v>
      </c>
      <c r="H464" s="4">
        <f t="shared" si="21"/>
        <v>667163</v>
      </c>
      <c r="I464" s="4">
        <f t="shared" si="22"/>
        <v>49521</v>
      </c>
      <c r="J464" s="6">
        <f t="shared" si="23"/>
        <v>7.422623856538807E-2</v>
      </c>
    </row>
    <row r="465" spans="1:10" ht="15.75">
      <c r="A465" t="s">
        <v>19</v>
      </c>
      <c r="B465" s="7">
        <v>4308</v>
      </c>
      <c r="C465" s="7">
        <v>0</v>
      </c>
      <c r="D465" s="1">
        <v>0</v>
      </c>
      <c r="E465" s="7">
        <v>1166</v>
      </c>
      <c r="F465" s="7">
        <v>992</v>
      </c>
      <c r="G465" s="1">
        <v>0.85077186963979401</v>
      </c>
      <c r="H465" s="4">
        <f t="shared" si="21"/>
        <v>5474</v>
      </c>
      <c r="I465" s="4">
        <f t="shared" si="22"/>
        <v>992</v>
      </c>
      <c r="J465" s="6">
        <f t="shared" si="23"/>
        <v>0.18122031421264159</v>
      </c>
    </row>
    <row r="466" spans="1:10" ht="15.75">
      <c r="A466" t="s">
        <v>20</v>
      </c>
      <c r="B466" s="7">
        <v>4409</v>
      </c>
      <c r="C466" s="7">
        <v>0</v>
      </c>
      <c r="D466" s="1">
        <v>0</v>
      </c>
      <c r="E466" s="7">
        <v>6479</v>
      </c>
      <c r="F466" s="7">
        <v>0</v>
      </c>
      <c r="G466" s="1">
        <v>0</v>
      </c>
      <c r="H466" s="4">
        <f t="shared" si="21"/>
        <v>10888</v>
      </c>
      <c r="I466" s="4">
        <f t="shared" si="22"/>
        <v>0</v>
      </c>
      <c r="J466" s="6">
        <f t="shared" si="23"/>
        <v>0</v>
      </c>
    </row>
    <row r="467" spans="1:10" ht="15.75">
      <c r="A467" t="s">
        <v>21</v>
      </c>
      <c r="B467" s="7">
        <v>30675</v>
      </c>
      <c r="C467" s="7">
        <v>1872</v>
      </c>
      <c r="D467" s="1">
        <v>6.1026894865525601E-2</v>
      </c>
      <c r="E467" s="7">
        <v>28426</v>
      </c>
      <c r="F467" s="7">
        <v>7364</v>
      </c>
      <c r="G467" s="1">
        <v>0.25905860831632999</v>
      </c>
      <c r="H467" s="4">
        <f t="shared" si="21"/>
        <v>59101</v>
      </c>
      <c r="I467" s="4">
        <f t="shared" si="22"/>
        <v>9236</v>
      </c>
      <c r="J467" s="6">
        <f t="shared" si="23"/>
        <v>0.15627485152535489</v>
      </c>
    </row>
    <row r="468" spans="1:10" ht="15.75">
      <c r="A468" t="s">
        <v>22</v>
      </c>
      <c r="B468" s="7">
        <v>135571</v>
      </c>
      <c r="C468" s="7">
        <v>12066</v>
      </c>
      <c r="D468" s="1">
        <v>8.9001335093788395E-2</v>
      </c>
      <c r="E468" s="7">
        <v>166000</v>
      </c>
      <c r="F468" s="7">
        <v>30049</v>
      </c>
      <c r="G468" s="1">
        <v>0.18101807228915601</v>
      </c>
      <c r="H468" s="4">
        <f t="shared" si="21"/>
        <v>301571</v>
      </c>
      <c r="I468" s="4">
        <f t="shared" si="22"/>
        <v>42115</v>
      </c>
      <c r="J468" s="6">
        <f t="shared" si="23"/>
        <v>0.13965202224351811</v>
      </c>
    </row>
    <row r="469" spans="1:10" ht="15.75">
      <c r="A469" t="s">
        <v>23</v>
      </c>
      <c r="B469" s="7">
        <v>252891</v>
      </c>
      <c r="C469" s="7">
        <v>23236</v>
      </c>
      <c r="D469" s="1">
        <v>9.1881482535954198E-2</v>
      </c>
      <c r="E469" s="7">
        <v>235066</v>
      </c>
      <c r="F469" s="7">
        <v>7766</v>
      </c>
      <c r="G469" s="1">
        <v>3.3037529885223703E-2</v>
      </c>
      <c r="H469" s="4">
        <f t="shared" si="21"/>
        <v>487957</v>
      </c>
      <c r="I469" s="4">
        <f t="shared" si="22"/>
        <v>31002</v>
      </c>
      <c r="J469" s="6">
        <f t="shared" si="23"/>
        <v>6.3534286832651235E-2</v>
      </c>
    </row>
    <row r="470" spans="1:10" ht="15.75">
      <c r="A470" t="s">
        <v>75</v>
      </c>
      <c r="H470" s="4"/>
      <c r="I470" s="4"/>
      <c r="J470" s="6"/>
    </row>
    <row r="471" spans="1:10" ht="15.75">
      <c r="A471" t="s">
        <v>16</v>
      </c>
      <c r="B471" s="7">
        <v>10765382</v>
      </c>
      <c r="C471" s="7">
        <v>563146</v>
      </c>
      <c r="D471" s="1">
        <v>5.2310823712525899E-2</v>
      </c>
      <c r="E471" s="7">
        <v>11714107</v>
      </c>
      <c r="F471" s="7">
        <v>1130422</v>
      </c>
      <c r="G471" s="1">
        <v>9.6500911251706997E-2</v>
      </c>
      <c r="H471" s="4">
        <f t="shared" si="21"/>
        <v>22479489</v>
      </c>
      <c r="I471" s="4">
        <f t="shared" si="22"/>
        <v>1693568</v>
      </c>
      <c r="J471" s="6">
        <f t="shared" si="23"/>
        <v>7.5338367344560189E-2</v>
      </c>
    </row>
    <row r="472" spans="1:10" ht="15.75">
      <c r="A472" t="s">
        <v>17</v>
      </c>
      <c r="B472" s="7">
        <v>2211062</v>
      </c>
      <c r="C472" s="7">
        <v>239936</v>
      </c>
      <c r="D472" s="1">
        <v>0.108516179103073</v>
      </c>
      <c r="E472" s="7">
        <v>2684325</v>
      </c>
      <c r="F472" s="7">
        <v>399647</v>
      </c>
      <c r="G472" s="1">
        <v>0.14888174867052201</v>
      </c>
      <c r="H472" s="4">
        <f t="shared" si="21"/>
        <v>4895387</v>
      </c>
      <c r="I472" s="4">
        <f t="shared" si="22"/>
        <v>639583</v>
      </c>
      <c r="J472" s="6">
        <f t="shared" si="23"/>
        <v>0.13065014063239536</v>
      </c>
    </row>
    <row r="473" spans="1:10" ht="15.75">
      <c r="A473" t="s">
        <v>18</v>
      </c>
      <c r="B473" s="7">
        <v>5531625</v>
      </c>
      <c r="C473" s="7">
        <v>231925</v>
      </c>
      <c r="D473" s="1">
        <v>4.1927100987503602E-2</v>
      </c>
      <c r="E473" s="7">
        <v>5568994</v>
      </c>
      <c r="F473" s="7">
        <v>333577</v>
      </c>
      <c r="G473" s="1">
        <v>5.9898969185457902E-2</v>
      </c>
      <c r="H473" s="4">
        <f t="shared" si="21"/>
        <v>11100619</v>
      </c>
      <c r="I473" s="4">
        <f t="shared" si="22"/>
        <v>565502</v>
      </c>
      <c r="J473" s="6">
        <f t="shared" si="23"/>
        <v>5.0943285234814381E-2</v>
      </c>
    </row>
    <row r="474" spans="1:10" ht="15.75">
      <c r="A474" t="s">
        <v>19</v>
      </c>
      <c r="B474" s="7">
        <v>1566409</v>
      </c>
      <c r="C474" s="7">
        <v>60988</v>
      </c>
      <c r="D474" s="1">
        <v>3.8934914189078303E-2</v>
      </c>
      <c r="E474" s="7">
        <v>1932802</v>
      </c>
      <c r="F474" s="7">
        <v>338450</v>
      </c>
      <c r="G474" s="1">
        <v>0.17510846946557301</v>
      </c>
      <c r="H474" s="4">
        <f t="shared" si="21"/>
        <v>3499211</v>
      </c>
      <c r="I474" s="4">
        <f t="shared" si="22"/>
        <v>399438</v>
      </c>
      <c r="J474" s="6">
        <f t="shared" si="23"/>
        <v>0.11415087572598509</v>
      </c>
    </row>
    <row r="475" spans="1:10" ht="15.75">
      <c r="A475" t="s">
        <v>20</v>
      </c>
      <c r="B475" s="7">
        <v>1168683</v>
      </c>
      <c r="C475" s="7">
        <v>20359</v>
      </c>
      <c r="D475" s="1">
        <v>1.74204638896946E-2</v>
      </c>
      <c r="E475" s="7">
        <v>1205517</v>
      </c>
      <c r="F475" s="7">
        <v>31819</v>
      </c>
      <c r="G475" s="1">
        <v>2.63944846899711E-2</v>
      </c>
      <c r="H475" s="4">
        <f t="shared" si="21"/>
        <v>2374200</v>
      </c>
      <c r="I475" s="4">
        <f t="shared" si="22"/>
        <v>52178</v>
      </c>
      <c r="J475" s="6">
        <f t="shared" si="23"/>
        <v>2.1977087018785275E-2</v>
      </c>
    </row>
    <row r="476" spans="1:10" ht="15.75">
      <c r="A476" t="s">
        <v>21</v>
      </c>
      <c r="B476" s="7">
        <v>287604</v>
      </c>
      <c r="C476" s="7">
        <v>9939</v>
      </c>
      <c r="D476" s="1">
        <v>3.4557933825676901E-2</v>
      </c>
      <c r="E476" s="7">
        <v>322467</v>
      </c>
      <c r="F476" s="7">
        <v>26928</v>
      </c>
      <c r="G476" s="1">
        <v>8.3506219241038598E-2</v>
      </c>
      <c r="H476" s="4">
        <f t="shared" si="21"/>
        <v>610071</v>
      </c>
      <c r="I476" s="4">
        <f t="shared" si="22"/>
        <v>36867</v>
      </c>
      <c r="J476" s="6">
        <f t="shared" si="23"/>
        <v>6.0430671184173647E-2</v>
      </c>
    </row>
    <row r="477" spans="1:10" ht="15.75">
      <c r="A477" t="s">
        <v>22</v>
      </c>
      <c r="B477" s="7">
        <v>4308167</v>
      </c>
      <c r="C477" s="7">
        <v>337751</v>
      </c>
      <c r="D477" s="1">
        <v>7.8397842980552898E-2</v>
      </c>
      <c r="E477" s="7">
        <v>3894997</v>
      </c>
      <c r="F477" s="7">
        <v>582086</v>
      </c>
      <c r="G477" s="1">
        <v>0.14944453102274499</v>
      </c>
      <c r="H477" s="4">
        <f t="shared" si="21"/>
        <v>8203164</v>
      </c>
      <c r="I477" s="4">
        <f t="shared" si="22"/>
        <v>919837</v>
      </c>
      <c r="J477" s="6">
        <f t="shared" si="23"/>
        <v>0.11213197736873236</v>
      </c>
    </row>
    <row r="478" spans="1:10" ht="15.75">
      <c r="A478" t="s">
        <v>23</v>
      </c>
      <c r="B478" s="7">
        <v>6457216</v>
      </c>
      <c r="C478" s="7">
        <v>225396</v>
      </c>
      <c r="D478" s="1">
        <v>3.49060647808591E-2</v>
      </c>
      <c r="E478" s="7">
        <v>7819109</v>
      </c>
      <c r="F478" s="7">
        <v>548336</v>
      </c>
      <c r="G478" s="1">
        <v>7.0127683346018002E-2</v>
      </c>
      <c r="H478" s="4">
        <f t="shared" si="21"/>
        <v>14276325</v>
      </c>
      <c r="I478" s="4">
        <f t="shared" si="22"/>
        <v>773732</v>
      </c>
      <c r="J478" s="6">
        <f t="shared" si="23"/>
        <v>5.4196860886817862E-2</v>
      </c>
    </row>
    <row r="479" spans="1:10" ht="15.75">
      <c r="A479" t="s">
        <v>76</v>
      </c>
      <c r="H479" s="4"/>
      <c r="I479" s="4"/>
      <c r="J479" s="6"/>
    </row>
    <row r="480" spans="1:10" ht="15.75">
      <c r="A480" t="s">
        <v>16</v>
      </c>
      <c r="B480" s="7">
        <v>8315630</v>
      </c>
      <c r="C480" s="7">
        <v>728178</v>
      </c>
      <c r="D480" s="1">
        <v>8.7567388159405804E-2</v>
      </c>
      <c r="E480" s="7">
        <v>8707523</v>
      </c>
      <c r="F480" s="7">
        <v>849030</v>
      </c>
      <c r="G480" s="1">
        <v>9.7505341071163404E-2</v>
      </c>
      <c r="H480" s="4">
        <f t="shared" si="21"/>
        <v>17023153</v>
      </c>
      <c r="I480" s="4">
        <f t="shared" si="22"/>
        <v>1577208</v>
      </c>
      <c r="J480" s="6">
        <f t="shared" si="23"/>
        <v>9.2650756296439332E-2</v>
      </c>
    </row>
    <row r="481" spans="1:10" ht="15.75">
      <c r="A481" t="s">
        <v>17</v>
      </c>
      <c r="B481" s="7">
        <v>3525913</v>
      </c>
      <c r="C481" s="7">
        <v>567549</v>
      </c>
      <c r="D481" s="1">
        <v>0.16096511740363401</v>
      </c>
      <c r="E481" s="7">
        <v>3622426</v>
      </c>
      <c r="F481" s="7">
        <v>560170</v>
      </c>
      <c r="G481" s="1">
        <v>0.15463945985370001</v>
      </c>
      <c r="H481" s="4">
        <f t="shared" si="21"/>
        <v>7148339</v>
      </c>
      <c r="I481" s="4">
        <f t="shared" si="22"/>
        <v>1127719</v>
      </c>
      <c r="J481" s="6">
        <f t="shared" si="23"/>
        <v>0.15775958582826025</v>
      </c>
    </row>
    <row r="482" spans="1:10" ht="15.75">
      <c r="A482" t="s">
        <v>18</v>
      </c>
      <c r="B482" s="7">
        <v>2539813</v>
      </c>
      <c r="C482" s="7">
        <v>70709</v>
      </c>
      <c r="D482" s="1">
        <v>2.78402386317417E-2</v>
      </c>
      <c r="E482" s="7">
        <v>2678423</v>
      </c>
      <c r="F482" s="7">
        <v>167897</v>
      </c>
      <c r="G482" s="1">
        <v>6.2685020252588902E-2</v>
      </c>
      <c r="H482" s="4">
        <f t="shared" si="21"/>
        <v>5218236</v>
      </c>
      <c r="I482" s="4">
        <f t="shared" si="22"/>
        <v>238606</v>
      </c>
      <c r="J482" s="6">
        <f t="shared" si="23"/>
        <v>4.5725413722185047E-2</v>
      </c>
    </row>
    <row r="483" spans="1:10" ht="15.75">
      <c r="A483" t="s">
        <v>19</v>
      </c>
      <c r="B483" s="7">
        <v>396369</v>
      </c>
      <c r="C483" s="7">
        <v>24527</v>
      </c>
      <c r="D483" s="1">
        <v>6.1879208515297601E-2</v>
      </c>
      <c r="E483" s="7">
        <v>676923</v>
      </c>
      <c r="F483" s="7">
        <v>41238</v>
      </c>
      <c r="G483" s="1">
        <v>6.0919779649974901E-2</v>
      </c>
      <c r="H483" s="4">
        <f t="shared" si="21"/>
        <v>1073292</v>
      </c>
      <c r="I483" s="4">
        <f t="shared" si="22"/>
        <v>65765</v>
      </c>
      <c r="J483" s="6">
        <f t="shared" si="23"/>
        <v>6.1274098754113514E-2</v>
      </c>
    </row>
    <row r="484" spans="1:10" ht="15.75">
      <c r="A484" t="s">
        <v>20</v>
      </c>
      <c r="B484" s="7">
        <v>1627755</v>
      </c>
      <c r="C484" s="7">
        <v>29209</v>
      </c>
      <c r="D484" s="1">
        <v>1.79443466615061E-2</v>
      </c>
      <c r="E484" s="7">
        <v>1351945</v>
      </c>
      <c r="F484" s="7">
        <v>70979</v>
      </c>
      <c r="G484" s="1">
        <v>5.2501396136677099E-2</v>
      </c>
      <c r="H484" s="4">
        <f t="shared" si="21"/>
        <v>2979700</v>
      </c>
      <c r="I484" s="4">
        <f t="shared" si="22"/>
        <v>100188</v>
      </c>
      <c r="J484" s="6">
        <f t="shared" si="23"/>
        <v>3.3623519146222774E-2</v>
      </c>
    </row>
    <row r="485" spans="1:10" ht="15.75">
      <c r="A485" t="s">
        <v>21</v>
      </c>
      <c r="B485" s="7">
        <v>225779</v>
      </c>
      <c r="C485" s="7">
        <v>36183</v>
      </c>
      <c r="D485" s="1">
        <v>0.160258482852701</v>
      </c>
      <c r="E485" s="7">
        <v>377805</v>
      </c>
      <c r="F485" s="7">
        <v>8746</v>
      </c>
      <c r="G485" s="1">
        <v>2.3149508344251599E-2</v>
      </c>
      <c r="H485" s="4">
        <f t="shared" si="21"/>
        <v>603584</v>
      </c>
      <c r="I485" s="4">
        <f t="shared" si="22"/>
        <v>44929</v>
      </c>
      <c r="J485" s="6">
        <f t="shared" si="23"/>
        <v>7.4437029477255862E-2</v>
      </c>
    </row>
    <row r="486" spans="1:10" ht="15.75">
      <c r="A486" t="s">
        <v>22</v>
      </c>
      <c r="B486" s="7">
        <v>3131532</v>
      </c>
      <c r="C486" s="7">
        <v>429786</v>
      </c>
      <c r="D486" s="1">
        <v>0.13724464575166401</v>
      </c>
      <c r="E486" s="7">
        <v>3276948</v>
      </c>
      <c r="F486" s="7">
        <v>434577</v>
      </c>
      <c r="G486" s="1">
        <v>0.13261638573453099</v>
      </c>
      <c r="H486" s="4">
        <f t="shared" si="21"/>
        <v>6408480</v>
      </c>
      <c r="I486" s="4">
        <f t="shared" si="22"/>
        <v>864363</v>
      </c>
      <c r="J486" s="6">
        <f t="shared" si="23"/>
        <v>0.13487800539285447</v>
      </c>
    </row>
    <row r="487" spans="1:10" ht="15.75">
      <c r="A487" t="s">
        <v>23</v>
      </c>
      <c r="B487" s="7">
        <v>5184099</v>
      </c>
      <c r="C487" s="7">
        <v>298393</v>
      </c>
      <c r="D487" s="1">
        <v>5.7559278864080299E-2</v>
      </c>
      <c r="E487" s="7">
        <v>5430574</v>
      </c>
      <c r="F487" s="7">
        <v>414453</v>
      </c>
      <c r="G487" s="1">
        <v>7.6318451787969296E-2</v>
      </c>
      <c r="H487" s="4">
        <f t="shared" si="21"/>
        <v>10614673</v>
      </c>
      <c r="I487" s="4">
        <f t="shared" si="22"/>
        <v>712846</v>
      </c>
      <c r="J487" s="6">
        <f t="shared" si="23"/>
        <v>6.7156661349812657E-2</v>
      </c>
    </row>
    <row r="488" spans="1:10" ht="15.75">
      <c r="A488" t="s">
        <v>77</v>
      </c>
      <c r="H488" s="4"/>
      <c r="I488" s="4"/>
      <c r="J488" s="6"/>
    </row>
    <row r="489" spans="1:10" ht="15.75">
      <c r="A489" t="s">
        <v>16</v>
      </c>
      <c r="B489" s="7">
        <v>5720811</v>
      </c>
      <c r="C489" s="7">
        <v>399496</v>
      </c>
      <c r="D489" s="1">
        <v>6.9832057028277897E-2</v>
      </c>
      <c r="E489" s="7">
        <v>6017444</v>
      </c>
      <c r="F489" s="7">
        <v>408799</v>
      </c>
      <c r="G489" s="1">
        <v>6.7935655072153503E-2</v>
      </c>
      <c r="H489" s="4">
        <f t="shared" si="21"/>
        <v>11738255</v>
      </c>
      <c r="I489" s="4">
        <f t="shared" si="22"/>
        <v>808295</v>
      </c>
      <c r="J489" s="6">
        <f t="shared" si="23"/>
        <v>6.885989442212663E-2</v>
      </c>
    </row>
    <row r="490" spans="1:10" ht="15.75">
      <c r="A490" t="s">
        <v>17</v>
      </c>
      <c r="B490" s="7">
        <v>1045004</v>
      </c>
      <c r="C490" s="7">
        <v>145281</v>
      </c>
      <c r="D490" s="1">
        <v>0.13902434823215901</v>
      </c>
      <c r="E490" s="7">
        <v>1002262</v>
      </c>
      <c r="F490" s="7">
        <v>137104</v>
      </c>
      <c r="G490" s="1">
        <v>0.136794570681119</v>
      </c>
      <c r="H490" s="4">
        <f t="shared" si="21"/>
        <v>2047266</v>
      </c>
      <c r="I490" s="4">
        <f t="shared" si="22"/>
        <v>282385</v>
      </c>
      <c r="J490" s="6">
        <f t="shared" si="23"/>
        <v>0.13793273565819</v>
      </c>
    </row>
    <row r="491" spans="1:10" ht="15.75">
      <c r="A491" t="s">
        <v>18</v>
      </c>
      <c r="B491" s="7">
        <v>3407105</v>
      </c>
      <c r="C491" s="7">
        <v>123729</v>
      </c>
      <c r="D491" s="1">
        <v>3.6314994694909598E-2</v>
      </c>
      <c r="E491" s="7">
        <v>3670726</v>
      </c>
      <c r="F491" s="7">
        <v>168490</v>
      </c>
      <c r="G491" s="1">
        <v>4.5901001600228399E-2</v>
      </c>
      <c r="H491" s="4">
        <f t="shared" si="21"/>
        <v>7077831</v>
      </c>
      <c r="I491" s="4">
        <f t="shared" si="22"/>
        <v>292219</v>
      </c>
      <c r="J491" s="6">
        <f t="shared" si="23"/>
        <v>4.1286518426337106E-2</v>
      </c>
    </row>
    <row r="492" spans="1:10" ht="15.75">
      <c r="A492" t="s">
        <v>19</v>
      </c>
      <c r="B492" s="7">
        <v>870294</v>
      </c>
      <c r="C492" s="7">
        <v>110339</v>
      </c>
      <c r="D492" s="1">
        <v>0.12678359267098199</v>
      </c>
      <c r="E492" s="7">
        <v>755968</v>
      </c>
      <c r="F492" s="7">
        <v>89046</v>
      </c>
      <c r="G492" s="1">
        <v>0.11779070013545501</v>
      </c>
      <c r="H492" s="4">
        <f t="shared" si="21"/>
        <v>1626262</v>
      </c>
      <c r="I492" s="4">
        <f t="shared" si="22"/>
        <v>199385</v>
      </c>
      <c r="J492" s="6">
        <f t="shared" si="23"/>
        <v>0.12260324597143633</v>
      </c>
    </row>
    <row r="493" spans="1:10" ht="15.75">
      <c r="A493" t="s">
        <v>20</v>
      </c>
      <c r="B493" s="7">
        <v>317625</v>
      </c>
      <c r="C493" s="7">
        <v>12092</v>
      </c>
      <c r="D493" s="1">
        <v>3.8070051160960197E-2</v>
      </c>
      <c r="E493" s="7">
        <v>435350</v>
      </c>
      <c r="F493" s="7">
        <v>3916</v>
      </c>
      <c r="G493" s="1">
        <v>8.9950614448145103E-3</v>
      </c>
      <c r="H493" s="4">
        <f t="shared" si="21"/>
        <v>752975</v>
      </c>
      <c r="I493" s="4">
        <f t="shared" si="22"/>
        <v>16008</v>
      </c>
      <c r="J493" s="6">
        <f t="shared" si="23"/>
        <v>2.1259669975762809E-2</v>
      </c>
    </row>
    <row r="494" spans="1:10" ht="15.75">
      <c r="A494" t="s">
        <v>21</v>
      </c>
      <c r="B494" s="7">
        <v>80782</v>
      </c>
      <c r="C494" s="7">
        <v>8055</v>
      </c>
      <c r="D494" s="1">
        <v>9.9712807308558804E-2</v>
      </c>
      <c r="E494" s="7">
        <v>153136</v>
      </c>
      <c r="F494" s="7">
        <v>10240</v>
      </c>
      <c r="G494" s="1">
        <v>6.6868665761153398E-2</v>
      </c>
      <c r="H494" s="4">
        <f t="shared" si="21"/>
        <v>233918</v>
      </c>
      <c r="I494" s="4">
        <f t="shared" si="22"/>
        <v>18295</v>
      </c>
      <c r="J494" s="6">
        <f t="shared" si="23"/>
        <v>7.8211168016142404E-2</v>
      </c>
    </row>
    <row r="495" spans="1:10" ht="15.75">
      <c r="A495" t="s">
        <v>22</v>
      </c>
      <c r="B495" s="7">
        <v>1868705</v>
      </c>
      <c r="C495" s="7">
        <v>84875</v>
      </c>
      <c r="D495" s="1">
        <v>4.5419153906047199E-2</v>
      </c>
      <c r="E495" s="7">
        <v>1992214</v>
      </c>
      <c r="F495" s="7">
        <v>189630</v>
      </c>
      <c r="G495" s="1">
        <v>9.51855573748603E-2</v>
      </c>
      <c r="H495" s="4">
        <f t="shared" si="21"/>
        <v>3860919</v>
      </c>
      <c r="I495" s="4">
        <f t="shared" si="22"/>
        <v>274505</v>
      </c>
      <c r="J495" s="6">
        <f t="shared" si="23"/>
        <v>7.1098357670803247E-2</v>
      </c>
    </row>
    <row r="496" spans="1:10" ht="15.75">
      <c r="A496" t="s">
        <v>23</v>
      </c>
      <c r="B496" s="7">
        <v>3852107</v>
      </c>
      <c r="C496" s="7">
        <v>314622</v>
      </c>
      <c r="D496" s="1">
        <v>8.1675301335087505E-2</v>
      </c>
      <c r="E496" s="7">
        <v>4025229</v>
      </c>
      <c r="F496" s="7">
        <v>219169</v>
      </c>
      <c r="G496" s="1">
        <v>5.4448827631918502E-2</v>
      </c>
      <c r="H496" s="4">
        <f t="shared" si="21"/>
        <v>7877336</v>
      </c>
      <c r="I496" s="4">
        <f t="shared" si="22"/>
        <v>533791</v>
      </c>
      <c r="J496" s="6">
        <f t="shared" si="23"/>
        <v>6.7762883289477563E-2</v>
      </c>
    </row>
    <row r="497" spans="1:10" ht="15.75">
      <c r="A497" t="s">
        <v>78</v>
      </c>
      <c r="H497" s="4"/>
      <c r="I497" s="4"/>
      <c r="J497" s="6"/>
    </row>
    <row r="498" spans="1:10" ht="15.75">
      <c r="A498" t="s">
        <v>16</v>
      </c>
      <c r="B498" s="7">
        <v>5114852</v>
      </c>
      <c r="C498" s="7">
        <v>369037</v>
      </c>
      <c r="D498" s="1">
        <v>7.2150083716987307E-2</v>
      </c>
      <c r="E498" s="7">
        <v>4957092</v>
      </c>
      <c r="F498" s="7">
        <v>276366</v>
      </c>
      <c r="G498" s="1">
        <v>5.5751638258882401E-2</v>
      </c>
      <c r="H498" s="4">
        <f t="shared" si="21"/>
        <v>10071944</v>
      </c>
      <c r="I498" s="4">
        <f t="shared" si="22"/>
        <v>645403</v>
      </c>
      <c r="J498" s="6">
        <f t="shared" si="23"/>
        <v>6.4079287970624135E-2</v>
      </c>
    </row>
    <row r="499" spans="1:10" ht="15.75">
      <c r="A499" t="s">
        <v>17</v>
      </c>
      <c r="B499" s="7">
        <v>1203316</v>
      </c>
      <c r="C499" s="7">
        <v>50642</v>
      </c>
      <c r="D499" s="1">
        <v>4.2085370758803101E-2</v>
      </c>
      <c r="E499" s="7">
        <v>1421368</v>
      </c>
      <c r="F499" s="7">
        <v>71823</v>
      </c>
      <c r="G499" s="1">
        <v>5.0530896995007603E-2</v>
      </c>
      <c r="H499" s="4">
        <f t="shared" si="21"/>
        <v>2624684</v>
      </c>
      <c r="I499" s="4">
        <f t="shared" si="22"/>
        <v>122465</v>
      </c>
      <c r="J499" s="6">
        <f t="shared" si="23"/>
        <v>4.6658950182193362E-2</v>
      </c>
    </row>
    <row r="500" spans="1:10" ht="15.75">
      <c r="A500" t="s">
        <v>18</v>
      </c>
      <c r="B500" s="7">
        <v>2574802</v>
      </c>
      <c r="C500" s="7">
        <v>161211</v>
      </c>
      <c r="D500" s="1">
        <v>6.2611027954770804E-2</v>
      </c>
      <c r="E500" s="7">
        <v>2609405</v>
      </c>
      <c r="F500" s="7">
        <v>107948</v>
      </c>
      <c r="G500" s="1">
        <v>4.1368817795627698E-2</v>
      </c>
      <c r="H500" s="4">
        <f t="shared" si="21"/>
        <v>5184207</v>
      </c>
      <c r="I500" s="4">
        <f t="shared" si="22"/>
        <v>269159</v>
      </c>
      <c r="J500" s="6">
        <f t="shared" si="23"/>
        <v>5.1919030239340365E-2</v>
      </c>
    </row>
    <row r="501" spans="1:10" ht="15.75">
      <c r="A501" t="s">
        <v>19</v>
      </c>
      <c r="B501" s="7">
        <v>834958</v>
      </c>
      <c r="C501" s="7">
        <v>152208</v>
      </c>
      <c r="D501" s="1">
        <v>0.182294199229182</v>
      </c>
      <c r="E501" s="7">
        <v>589223</v>
      </c>
      <c r="F501" s="7">
        <v>64246</v>
      </c>
      <c r="G501" s="1">
        <v>0.109035119131466</v>
      </c>
      <c r="H501" s="4">
        <f t="shared" si="21"/>
        <v>1424181</v>
      </c>
      <c r="I501" s="4">
        <f t="shared" si="22"/>
        <v>216454</v>
      </c>
      <c r="J501" s="6">
        <f t="shared" si="23"/>
        <v>0.15198489517835162</v>
      </c>
    </row>
    <row r="502" spans="1:10" ht="15.75">
      <c r="A502" t="s">
        <v>20</v>
      </c>
      <c r="B502" s="7">
        <v>354952</v>
      </c>
      <c r="C502" s="7">
        <v>0</v>
      </c>
      <c r="D502" s="1">
        <v>0</v>
      </c>
      <c r="E502" s="7">
        <v>232984</v>
      </c>
      <c r="F502" s="7">
        <v>30239</v>
      </c>
      <c r="G502" s="1">
        <v>0.129790028499811</v>
      </c>
      <c r="H502" s="4">
        <f t="shared" si="21"/>
        <v>587936</v>
      </c>
      <c r="I502" s="4">
        <f t="shared" si="22"/>
        <v>30239</v>
      </c>
      <c r="J502" s="6">
        <f t="shared" si="23"/>
        <v>5.1432468840145865E-2</v>
      </c>
    </row>
    <row r="503" spans="1:10" ht="15.75">
      <c r="A503" t="s">
        <v>21</v>
      </c>
      <c r="B503" s="7">
        <v>146825</v>
      </c>
      <c r="C503" s="7">
        <v>4977</v>
      </c>
      <c r="D503" s="1">
        <v>3.38974970202622E-2</v>
      </c>
      <c r="E503" s="7">
        <v>104114</v>
      </c>
      <c r="F503" s="7">
        <v>2111</v>
      </c>
      <c r="G503" s="1">
        <v>2.0275851470503401E-2</v>
      </c>
      <c r="H503" s="4">
        <f t="shared" si="21"/>
        <v>250939</v>
      </c>
      <c r="I503" s="4">
        <f t="shared" si="22"/>
        <v>7088</v>
      </c>
      <c r="J503" s="6">
        <f t="shared" si="23"/>
        <v>2.8245908368169155E-2</v>
      </c>
    </row>
    <row r="504" spans="1:10" ht="15.75">
      <c r="A504" t="s">
        <v>22</v>
      </c>
      <c r="B504" s="7">
        <v>1966581</v>
      </c>
      <c r="C504" s="7">
        <v>134157</v>
      </c>
      <c r="D504" s="1">
        <v>6.8218395275862001E-2</v>
      </c>
      <c r="E504" s="7">
        <v>1911022</v>
      </c>
      <c r="F504" s="7">
        <v>108392</v>
      </c>
      <c r="G504" s="1">
        <v>5.6719388892435503E-2</v>
      </c>
      <c r="H504" s="4">
        <f t="shared" si="21"/>
        <v>3877603</v>
      </c>
      <c r="I504" s="4">
        <f t="shared" si="22"/>
        <v>242549</v>
      </c>
      <c r="J504" s="6">
        <f t="shared" si="23"/>
        <v>6.255127201005363E-2</v>
      </c>
    </row>
    <row r="505" spans="1:10" ht="15.75">
      <c r="A505" t="s">
        <v>23</v>
      </c>
      <c r="B505" s="7">
        <v>3148272</v>
      </c>
      <c r="C505" s="7">
        <v>234881</v>
      </c>
      <c r="D505" s="1">
        <v>7.4606323722981996E-2</v>
      </c>
      <c r="E505" s="7">
        <v>3046069</v>
      </c>
      <c r="F505" s="7">
        <v>167973</v>
      </c>
      <c r="G505" s="1">
        <v>5.51441874757269E-2</v>
      </c>
      <c r="H505" s="4">
        <f t="shared" si="21"/>
        <v>6194341</v>
      </c>
      <c r="I505" s="4">
        <f t="shared" si="22"/>
        <v>402854</v>
      </c>
      <c r="J505" s="6">
        <f t="shared" si="23"/>
        <v>6.5035812526304249E-2</v>
      </c>
    </row>
    <row r="506" spans="1:10" ht="15.75">
      <c r="A506" t="s">
        <v>79</v>
      </c>
      <c r="H506" s="4"/>
      <c r="I506" s="4"/>
      <c r="J506" s="6"/>
    </row>
    <row r="507" spans="1:10" ht="15.75">
      <c r="A507" t="s">
        <v>16</v>
      </c>
      <c r="B507" s="7">
        <v>4572122</v>
      </c>
      <c r="C507" s="7">
        <v>479446</v>
      </c>
      <c r="D507" s="1">
        <v>0.104862906107929</v>
      </c>
      <c r="E507" s="7">
        <v>5270963</v>
      </c>
      <c r="F507" s="7">
        <v>538795</v>
      </c>
      <c r="G507" s="1">
        <v>0.102219461605023</v>
      </c>
      <c r="H507" s="4">
        <f t="shared" si="21"/>
        <v>9843085</v>
      </c>
      <c r="I507" s="4">
        <f t="shared" si="22"/>
        <v>1018241</v>
      </c>
      <c r="J507" s="6">
        <f t="shared" si="23"/>
        <v>0.10344734399835011</v>
      </c>
    </row>
    <row r="508" spans="1:10" ht="15.75">
      <c r="A508" t="s">
        <v>17</v>
      </c>
      <c r="B508" s="7">
        <v>1672975</v>
      </c>
      <c r="C508" s="7">
        <v>128976</v>
      </c>
      <c r="D508" s="1">
        <v>7.7093799967124399E-2</v>
      </c>
      <c r="E508" s="7">
        <v>2051856</v>
      </c>
      <c r="F508" s="7">
        <v>224050</v>
      </c>
      <c r="G508" s="1">
        <v>0.109193822568445</v>
      </c>
      <c r="H508" s="4">
        <f t="shared" si="21"/>
        <v>3724831</v>
      </c>
      <c r="I508" s="4">
        <f t="shared" si="22"/>
        <v>353026</v>
      </c>
      <c r="J508" s="6">
        <f t="shared" si="23"/>
        <v>9.4776380458603357E-2</v>
      </c>
    </row>
    <row r="509" spans="1:10" ht="15.75">
      <c r="A509" t="s">
        <v>18</v>
      </c>
      <c r="B509" s="7">
        <v>1636002</v>
      </c>
      <c r="C509" s="7">
        <v>125398</v>
      </c>
      <c r="D509" s="1">
        <v>7.6649050551282905E-2</v>
      </c>
      <c r="E509" s="7">
        <v>1664538</v>
      </c>
      <c r="F509" s="7">
        <v>92833</v>
      </c>
      <c r="G509" s="1">
        <v>5.5771030760487297E-2</v>
      </c>
      <c r="H509" s="4">
        <f t="shared" si="21"/>
        <v>3300540</v>
      </c>
      <c r="I509" s="4">
        <f t="shared" si="22"/>
        <v>218231</v>
      </c>
      <c r="J509" s="6">
        <f t="shared" si="23"/>
        <v>6.6119786459185467E-2</v>
      </c>
    </row>
    <row r="510" spans="1:10" ht="15.75">
      <c r="A510" t="s">
        <v>19</v>
      </c>
      <c r="B510" s="7">
        <v>797264</v>
      </c>
      <c r="C510" s="7">
        <v>208524</v>
      </c>
      <c r="D510" s="1">
        <v>0.26154949928756299</v>
      </c>
      <c r="E510" s="7">
        <v>862063</v>
      </c>
      <c r="F510" s="7">
        <v>112309</v>
      </c>
      <c r="G510" s="1">
        <v>0.13027934153304299</v>
      </c>
      <c r="H510" s="4">
        <f t="shared" si="21"/>
        <v>1659327</v>
      </c>
      <c r="I510" s="4">
        <f t="shared" si="22"/>
        <v>320833</v>
      </c>
      <c r="J510" s="6">
        <f t="shared" si="23"/>
        <v>0.19335128036848676</v>
      </c>
    </row>
    <row r="511" spans="1:10" ht="15.75">
      <c r="A511" t="s">
        <v>20</v>
      </c>
      <c r="B511" s="7">
        <v>329563</v>
      </c>
      <c r="C511" s="7">
        <v>14992</v>
      </c>
      <c r="D511" s="1">
        <v>4.5490543537957798E-2</v>
      </c>
      <c r="E511" s="7">
        <v>461942</v>
      </c>
      <c r="F511" s="7">
        <v>31273</v>
      </c>
      <c r="G511" s="1">
        <v>6.7698975196020195E-2</v>
      </c>
      <c r="H511" s="4">
        <f t="shared" si="21"/>
        <v>791505</v>
      </c>
      <c r="I511" s="4">
        <f t="shared" si="22"/>
        <v>46265</v>
      </c>
      <c r="J511" s="6">
        <f t="shared" si="23"/>
        <v>5.8451936500716992E-2</v>
      </c>
    </row>
    <row r="512" spans="1:10" ht="15.75">
      <c r="A512" t="s">
        <v>21</v>
      </c>
      <c r="B512" s="7">
        <v>136319</v>
      </c>
      <c r="C512" s="7">
        <v>1557</v>
      </c>
      <c r="D512" s="1">
        <v>1.14217387158063E-2</v>
      </c>
      <c r="E512" s="7">
        <v>230565</v>
      </c>
      <c r="F512" s="7">
        <v>78331</v>
      </c>
      <c r="G512" s="1">
        <v>0.33973499880727698</v>
      </c>
      <c r="H512" s="4">
        <f t="shared" si="21"/>
        <v>366884</v>
      </c>
      <c r="I512" s="4">
        <f t="shared" si="22"/>
        <v>79888</v>
      </c>
      <c r="J512" s="6">
        <f t="shared" si="23"/>
        <v>0.21774729887375846</v>
      </c>
    </row>
    <row r="513" spans="1:10" ht="15.75">
      <c r="A513" t="s">
        <v>22</v>
      </c>
      <c r="B513" s="7">
        <v>1979807</v>
      </c>
      <c r="C513" s="7">
        <v>245775</v>
      </c>
      <c r="D513" s="1">
        <v>0.124140888480543</v>
      </c>
      <c r="E513" s="7">
        <v>2457802</v>
      </c>
      <c r="F513" s="7">
        <v>255622</v>
      </c>
      <c r="G513" s="1">
        <v>0.10400430954161401</v>
      </c>
      <c r="H513" s="4">
        <f t="shared" si="21"/>
        <v>4437609</v>
      </c>
      <c r="I513" s="4">
        <f t="shared" si="22"/>
        <v>501397</v>
      </c>
      <c r="J513" s="6">
        <f t="shared" si="23"/>
        <v>0.11298809786982134</v>
      </c>
    </row>
    <row r="514" spans="1:10" ht="15.75">
      <c r="A514" t="s">
        <v>23</v>
      </c>
      <c r="B514" s="7">
        <v>2592315</v>
      </c>
      <c r="C514" s="7">
        <v>233671</v>
      </c>
      <c r="D514" s="1">
        <v>9.0139894264393006E-2</v>
      </c>
      <c r="E514" s="7">
        <v>2813162</v>
      </c>
      <c r="F514" s="7">
        <v>283173</v>
      </c>
      <c r="G514" s="1">
        <v>0.10066004019676</v>
      </c>
      <c r="H514" s="4">
        <f t="shared" si="21"/>
        <v>5405477</v>
      </c>
      <c r="I514" s="4">
        <f t="shared" si="22"/>
        <v>516844</v>
      </c>
      <c r="J514" s="6">
        <f t="shared" si="23"/>
        <v>9.5614873580999418E-2</v>
      </c>
    </row>
    <row r="515" spans="1:10" ht="15.75">
      <c r="A515" t="s">
        <v>80</v>
      </c>
      <c r="H515" s="4"/>
      <c r="I515" s="4"/>
      <c r="J515" s="6"/>
    </row>
    <row r="516" spans="1:10" ht="15.75">
      <c r="A516" t="s">
        <v>16</v>
      </c>
      <c r="B516" s="7">
        <v>3874147</v>
      </c>
      <c r="C516" s="7">
        <v>258867</v>
      </c>
      <c r="D516" s="1">
        <v>6.6819095919695301E-2</v>
      </c>
      <c r="E516" s="7">
        <v>4135911</v>
      </c>
      <c r="F516" s="7">
        <v>287374</v>
      </c>
      <c r="G516" s="1">
        <v>6.9482636352668103E-2</v>
      </c>
      <c r="H516" s="4">
        <f t="shared" ref="H516:H579" si="24">SUM(B516, E516)</f>
        <v>8010058</v>
      </c>
      <c r="I516" s="4">
        <f t="shared" ref="I516:I579" si="25">SUM(C516,F516)</f>
        <v>546241</v>
      </c>
      <c r="J516" s="6">
        <f t="shared" ref="J516:J579" si="26">I516/H516</f>
        <v>6.8194387606182127E-2</v>
      </c>
    </row>
    <row r="517" spans="1:10" ht="15.75">
      <c r="A517" t="s">
        <v>17</v>
      </c>
      <c r="B517" s="7">
        <v>467961</v>
      </c>
      <c r="C517" s="7">
        <v>78164</v>
      </c>
      <c r="D517" s="1">
        <v>0.167031013268199</v>
      </c>
      <c r="E517" s="7">
        <v>516597</v>
      </c>
      <c r="F517" s="7">
        <v>85504</v>
      </c>
      <c r="G517" s="1">
        <v>0.16551393058805899</v>
      </c>
      <c r="H517" s="4">
        <f t="shared" si="24"/>
        <v>984558</v>
      </c>
      <c r="I517" s="4">
        <f t="shared" si="25"/>
        <v>163668</v>
      </c>
      <c r="J517" s="6">
        <f t="shared" si="26"/>
        <v>0.16623500088364526</v>
      </c>
    </row>
    <row r="518" spans="1:10" ht="15.75">
      <c r="A518" t="s">
        <v>18</v>
      </c>
      <c r="B518" s="7">
        <v>1918460</v>
      </c>
      <c r="C518" s="7">
        <v>49314</v>
      </c>
      <c r="D518" s="1">
        <v>2.5704992546104598E-2</v>
      </c>
      <c r="E518" s="7">
        <v>2075376</v>
      </c>
      <c r="F518" s="7">
        <v>78265</v>
      </c>
      <c r="G518" s="1">
        <v>3.7711238830939499E-2</v>
      </c>
      <c r="H518" s="4">
        <f t="shared" si="24"/>
        <v>3993836</v>
      </c>
      <c r="I518" s="4">
        <f t="shared" si="25"/>
        <v>127579</v>
      </c>
      <c r="J518" s="6">
        <f t="shared" si="26"/>
        <v>3.1943975666502082E-2</v>
      </c>
    </row>
    <row r="519" spans="1:10" ht="15.75">
      <c r="A519" t="s">
        <v>19</v>
      </c>
      <c r="B519" s="7">
        <v>969628</v>
      </c>
      <c r="C519" s="7">
        <v>108859</v>
      </c>
      <c r="D519" s="1">
        <v>0.112268828870453</v>
      </c>
      <c r="E519" s="7">
        <v>1026061</v>
      </c>
      <c r="F519" s="7">
        <v>106965</v>
      </c>
      <c r="G519" s="1">
        <v>0.104248187973229</v>
      </c>
      <c r="H519" s="4">
        <f t="shared" si="24"/>
        <v>1995689</v>
      </c>
      <c r="I519" s="4">
        <f t="shared" si="25"/>
        <v>215824</v>
      </c>
      <c r="J519" s="6">
        <f t="shared" si="26"/>
        <v>0.10814510677765925</v>
      </c>
    </row>
    <row r="520" spans="1:10" ht="15.75">
      <c r="A520" t="s">
        <v>20</v>
      </c>
      <c r="B520" s="7">
        <v>408410</v>
      </c>
      <c r="C520" s="7">
        <v>12803</v>
      </c>
      <c r="D520" s="1">
        <v>3.1348399892265101E-2</v>
      </c>
      <c r="E520" s="7">
        <v>371136</v>
      </c>
      <c r="F520" s="7">
        <v>8033</v>
      </c>
      <c r="G520" s="1">
        <v>2.1644356785652699E-2</v>
      </c>
      <c r="H520" s="4">
        <f t="shared" si="24"/>
        <v>779546</v>
      </c>
      <c r="I520" s="4">
        <f t="shared" si="25"/>
        <v>20836</v>
      </c>
      <c r="J520" s="6">
        <f t="shared" si="26"/>
        <v>2.6728377799385795E-2</v>
      </c>
    </row>
    <row r="521" spans="1:10" ht="15.75">
      <c r="A521" t="s">
        <v>21</v>
      </c>
      <c r="B521" s="7">
        <v>109688</v>
      </c>
      <c r="C521" s="7">
        <v>9726</v>
      </c>
      <c r="D521" s="1">
        <v>8.8669681277806098E-2</v>
      </c>
      <c r="E521" s="7">
        <v>146742</v>
      </c>
      <c r="F521" s="7">
        <v>8607</v>
      </c>
      <c r="G521" s="1">
        <v>5.8653964100257597E-2</v>
      </c>
      <c r="H521" s="4">
        <f t="shared" si="24"/>
        <v>256430</v>
      </c>
      <c r="I521" s="4">
        <f t="shared" si="25"/>
        <v>18333</v>
      </c>
      <c r="J521" s="6">
        <f t="shared" si="26"/>
        <v>7.1493195023983158E-2</v>
      </c>
    </row>
    <row r="522" spans="1:10" ht="15.75">
      <c r="A522" t="s">
        <v>22</v>
      </c>
      <c r="B522" s="7">
        <v>1416875</v>
      </c>
      <c r="C522" s="7">
        <v>139534</v>
      </c>
      <c r="D522" s="1">
        <v>9.8480105866784295E-2</v>
      </c>
      <c r="E522" s="7">
        <v>1490609</v>
      </c>
      <c r="F522" s="7">
        <v>202266</v>
      </c>
      <c r="G522" s="1">
        <v>0.135693531972502</v>
      </c>
      <c r="H522" s="4">
        <f t="shared" si="24"/>
        <v>2907484</v>
      </c>
      <c r="I522" s="4">
        <f t="shared" si="25"/>
        <v>341800</v>
      </c>
      <c r="J522" s="6">
        <f t="shared" si="26"/>
        <v>0.11755868647944408</v>
      </c>
    </row>
    <row r="523" spans="1:10" ht="15.75">
      <c r="A523" t="s">
        <v>23</v>
      </c>
      <c r="B523" s="7">
        <v>2457272</v>
      </c>
      <c r="C523" s="7">
        <v>119333</v>
      </c>
      <c r="D523" s="1">
        <v>4.8563203422331697E-2</v>
      </c>
      <c r="E523" s="7">
        <v>2645303</v>
      </c>
      <c r="F523" s="7">
        <v>85109</v>
      </c>
      <c r="G523" s="1">
        <v>3.2173630015162699E-2</v>
      </c>
      <c r="H523" s="4">
        <f t="shared" si="24"/>
        <v>5102575</v>
      </c>
      <c r="I523" s="4">
        <f t="shared" si="25"/>
        <v>204442</v>
      </c>
      <c r="J523" s="6">
        <f t="shared" si="26"/>
        <v>4.0066437044041489E-2</v>
      </c>
    </row>
    <row r="524" spans="1:10" ht="15.75">
      <c r="A524" t="s">
        <v>81</v>
      </c>
      <c r="H524" s="4"/>
      <c r="I524" s="4"/>
      <c r="J524" s="6"/>
    </row>
    <row r="525" spans="1:10" ht="15.75">
      <c r="A525" t="s">
        <v>16</v>
      </c>
      <c r="B525" s="7">
        <v>3939060</v>
      </c>
      <c r="C525" s="7">
        <v>389922</v>
      </c>
      <c r="D525" s="1">
        <v>9.8988591186729799E-2</v>
      </c>
      <c r="E525" s="7">
        <v>3912939</v>
      </c>
      <c r="F525" s="7">
        <v>536442</v>
      </c>
      <c r="G525" s="1">
        <v>0.13709439375364599</v>
      </c>
      <c r="H525" s="4">
        <f t="shared" si="24"/>
        <v>7851999</v>
      </c>
      <c r="I525" s="4">
        <f t="shared" si="25"/>
        <v>926364</v>
      </c>
      <c r="J525" s="6">
        <f t="shared" si="26"/>
        <v>0.11797810977815967</v>
      </c>
    </row>
    <row r="526" spans="1:10" ht="15.75">
      <c r="A526" t="s">
        <v>17</v>
      </c>
      <c r="B526" s="7">
        <v>1788702</v>
      </c>
      <c r="C526" s="7">
        <v>210826</v>
      </c>
      <c r="D526" s="1">
        <v>0.11786535711370499</v>
      </c>
      <c r="E526" s="7">
        <v>1668324</v>
      </c>
      <c r="F526" s="7">
        <v>193092</v>
      </c>
      <c r="G526" s="1">
        <v>0.11574010803656801</v>
      </c>
      <c r="H526" s="4">
        <f t="shared" si="24"/>
        <v>3457026</v>
      </c>
      <c r="I526" s="4">
        <f t="shared" si="25"/>
        <v>403918</v>
      </c>
      <c r="J526" s="6">
        <f t="shared" si="26"/>
        <v>0.11683973450011657</v>
      </c>
    </row>
    <row r="527" spans="1:10" ht="15.75">
      <c r="A527" t="s">
        <v>18</v>
      </c>
      <c r="B527" s="7">
        <v>1365392</v>
      </c>
      <c r="C527" s="7">
        <v>36748</v>
      </c>
      <c r="D527" s="1">
        <v>2.6913882606606699E-2</v>
      </c>
      <c r="E527" s="7">
        <v>1314869</v>
      </c>
      <c r="F527" s="7">
        <v>102778</v>
      </c>
      <c r="G527" s="1">
        <v>7.8165961780222906E-2</v>
      </c>
      <c r="H527" s="4">
        <f t="shared" si="24"/>
        <v>2680261</v>
      </c>
      <c r="I527" s="4">
        <f t="shared" si="25"/>
        <v>139526</v>
      </c>
      <c r="J527" s="6">
        <f t="shared" si="26"/>
        <v>5.2056870580887461E-2</v>
      </c>
    </row>
    <row r="528" spans="1:10" ht="15.75">
      <c r="A528" t="s">
        <v>19</v>
      </c>
      <c r="B528" s="7">
        <v>674803</v>
      </c>
      <c r="C528" s="7">
        <v>130353</v>
      </c>
      <c r="D528" s="1">
        <v>0.19317193314196801</v>
      </c>
      <c r="E528" s="7">
        <v>774441</v>
      </c>
      <c r="F528" s="7">
        <v>239077</v>
      </c>
      <c r="G528" s="1">
        <v>0.308709120514022</v>
      </c>
      <c r="H528" s="4">
        <f t="shared" si="24"/>
        <v>1449244</v>
      </c>
      <c r="I528" s="4">
        <f t="shared" si="25"/>
        <v>369430</v>
      </c>
      <c r="J528" s="6">
        <f t="shared" si="26"/>
        <v>0.25491221630036076</v>
      </c>
    </row>
    <row r="529" spans="1:10" ht="15.75">
      <c r="A529" t="s">
        <v>20</v>
      </c>
      <c r="B529" s="7">
        <v>55133</v>
      </c>
      <c r="C529" s="7">
        <v>1843</v>
      </c>
      <c r="D529" s="1">
        <v>3.3428255309887002E-2</v>
      </c>
      <c r="E529" s="7">
        <v>109883</v>
      </c>
      <c r="F529" s="7">
        <v>0</v>
      </c>
      <c r="G529" s="1">
        <v>0</v>
      </c>
      <c r="H529" s="4">
        <f t="shared" si="24"/>
        <v>165016</v>
      </c>
      <c r="I529" s="4">
        <f t="shared" si="25"/>
        <v>1843</v>
      </c>
      <c r="J529" s="6">
        <f t="shared" si="26"/>
        <v>1.1168613952586415E-2</v>
      </c>
    </row>
    <row r="530" spans="1:10" ht="15.75">
      <c r="A530" t="s">
        <v>21</v>
      </c>
      <c r="B530" s="7">
        <v>55029</v>
      </c>
      <c r="C530" s="7">
        <v>10152</v>
      </c>
      <c r="D530" s="1">
        <v>0.18448454451289301</v>
      </c>
      <c r="E530" s="7">
        <v>45421</v>
      </c>
      <c r="F530" s="7">
        <v>1494</v>
      </c>
      <c r="G530" s="1">
        <v>3.2892274498579899E-2</v>
      </c>
      <c r="H530" s="4">
        <f t="shared" si="24"/>
        <v>100450</v>
      </c>
      <c r="I530" s="4">
        <f t="shared" si="25"/>
        <v>11646</v>
      </c>
      <c r="J530" s="6">
        <f t="shared" si="26"/>
        <v>0.11593827775012444</v>
      </c>
    </row>
    <row r="531" spans="1:10" ht="15.75">
      <c r="A531" t="s">
        <v>22</v>
      </c>
      <c r="B531" s="7">
        <v>1481652</v>
      </c>
      <c r="C531" s="7">
        <v>235904</v>
      </c>
      <c r="D531" s="1">
        <v>0.15921687413778601</v>
      </c>
      <c r="E531" s="7">
        <v>1546782</v>
      </c>
      <c r="F531" s="7">
        <v>285444</v>
      </c>
      <c r="G531" s="1">
        <v>0.18454054934696601</v>
      </c>
      <c r="H531" s="4">
        <f t="shared" si="24"/>
        <v>3028434</v>
      </c>
      <c r="I531" s="4">
        <f t="shared" si="25"/>
        <v>521348</v>
      </c>
      <c r="J531" s="6">
        <f t="shared" si="26"/>
        <v>0.17215101930568735</v>
      </c>
    </row>
    <row r="532" spans="1:10" ht="15.75">
      <c r="A532" t="s">
        <v>23</v>
      </c>
      <c r="B532" s="7">
        <v>2457410</v>
      </c>
      <c r="C532" s="7">
        <v>154019</v>
      </c>
      <c r="D532" s="1">
        <v>6.2675337041844803E-2</v>
      </c>
      <c r="E532" s="7">
        <v>2366156</v>
      </c>
      <c r="F532" s="7">
        <v>250997</v>
      </c>
      <c r="G532" s="1">
        <v>0.106077959356864</v>
      </c>
      <c r="H532" s="4">
        <f t="shared" si="24"/>
        <v>4823566</v>
      </c>
      <c r="I532" s="4">
        <f t="shared" si="25"/>
        <v>405016</v>
      </c>
      <c r="J532" s="6">
        <f t="shared" si="26"/>
        <v>8.3966094793768764E-2</v>
      </c>
    </row>
    <row r="533" spans="1:10" ht="15.75">
      <c r="A533" t="s">
        <v>82</v>
      </c>
      <c r="H533" s="4"/>
      <c r="I533" s="4"/>
      <c r="J533" s="6"/>
    </row>
    <row r="534" spans="1:10" ht="15.75">
      <c r="A534" t="s">
        <v>16</v>
      </c>
      <c r="B534" s="7">
        <v>4355695</v>
      </c>
      <c r="C534" s="7">
        <v>196389</v>
      </c>
      <c r="D534" s="1">
        <v>4.5087867722602197E-2</v>
      </c>
      <c r="E534" s="7">
        <v>4181213</v>
      </c>
      <c r="F534" s="7">
        <v>326580</v>
      </c>
      <c r="G534" s="1">
        <v>7.8106520763233003E-2</v>
      </c>
      <c r="H534" s="4">
        <f t="shared" si="24"/>
        <v>8536908</v>
      </c>
      <c r="I534" s="4">
        <f t="shared" si="25"/>
        <v>522969</v>
      </c>
      <c r="J534" s="6">
        <f t="shared" si="26"/>
        <v>6.1259767587983849E-2</v>
      </c>
    </row>
    <row r="535" spans="1:10" ht="15.75">
      <c r="A535" t="s">
        <v>17</v>
      </c>
      <c r="B535" s="7">
        <v>358493</v>
      </c>
      <c r="C535" s="7">
        <v>27019</v>
      </c>
      <c r="D535" s="1">
        <v>7.5368277762745697E-2</v>
      </c>
      <c r="E535" s="7">
        <v>310180</v>
      </c>
      <c r="F535" s="7">
        <v>54958</v>
      </c>
      <c r="G535" s="1">
        <v>0.17718099168224899</v>
      </c>
      <c r="H535" s="4">
        <f t="shared" si="24"/>
        <v>668673</v>
      </c>
      <c r="I535" s="4">
        <f t="shared" si="25"/>
        <v>81977</v>
      </c>
      <c r="J535" s="6">
        <f t="shared" si="26"/>
        <v>0.1225965456957287</v>
      </c>
    </row>
    <row r="536" spans="1:10" ht="15.75">
      <c r="A536" t="s">
        <v>18</v>
      </c>
      <c r="B536" s="7">
        <v>2760002</v>
      </c>
      <c r="C536" s="7">
        <v>65602</v>
      </c>
      <c r="D536" s="1">
        <v>2.37688233559251E-2</v>
      </c>
      <c r="E536" s="7">
        <v>2906788</v>
      </c>
      <c r="F536" s="7">
        <v>121025</v>
      </c>
      <c r="G536" s="1">
        <v>4.1635303296972397E-2</v>
      </c>
      <c r="H536" s="4">
        <f t="shared" si="24"/>
        <v>5666790</v>
      </c>
      <c r="I536" s="4">
        <f t="shared" si="25"/>
        <v>186627</v>
      </c>
      <c r="J536" s="6">
        <f t="shared" si="26"/>
        <v>3.2933459683524534E-2</v>
      </c>
    </row>
    <row r="537" spans="1:10" ht="15.75">
      <c r="A537" t="s">
        <v>19</v>
      </c>
      <c r="B537" s="7">
        <v>936768</v>
      </c>
      <c r="C537" s="7">
        <v>78441</v>
      </c>
      <c r="D537" s="1">
        <v>8.3735780897724904E-2</v>
      </c>
      <c r="E537" s="7">
        <v>665279</v>
      </c>
      <c r="F537" s="7">
        <v>116526</v>
      </c>
      <c r="G537" s="1">
        <v>0.17515358218131</v>
      </c>
      <c r="H537" s="4">
        <f t="shared" si="24"/>
        <v>1602047</v>
      </c>
      <c r="I537" s="4">
        <f t="shared" si="25"/>
        <v>194967</v>
      </c>
      <c r="J537" s="6">
        <f t="shared" si="26"/>
        <v>0.12169867675542603</v>
      </c>
    </row>
    <row r="538" spans="1:10" ht="15.75">
      <c r="A538" t="s">
        <v>20</v>
      </c>
      <c r="B538" s="7">
        <v>206684</v>
      </c>
      <c r="C538" s="7">
        <v>2153</v>
      </c>
      <c r="D538" s="1">
        <v>1.04168682626618E-2</v>
      </c>
      <c r="E538" s="7">
        <v>143184</v>
      </c>
      <c r="F538" s="7">
        <v>1388</v>
      </c>
      <c r="G538" s="1">
        <v>9.6938205386076608E-3</v>
      </c>
      <c r="H538" s="4">
        <f t="shared" si="24"/>
        <v>349868</v>
      </c>
      <c r="I538" s="4">
        <f t="shared" si="25"/>
        <v>3541</v>
      </c>
      <c r="J538" s="6">
        <f t="shared" si="26"/>
        <v>1.0120959904878411E-2</v>
      </c>
    </row>
    <row r="539" spans="1:10" ht="15.75">
      <c r="A539" t="s">
        <v>21</v>
      </c>
      <c r="B539" s="7">
        <v>93746</v>
      </c>
      <c r="C539" s="7">
        <v>23172</v>
      </c>
      <c r="D539" s="1">
        <v>0.247178546284641</v>
      </c>
      <c r="E539" s="7">
        <v>155783</v>
      </c>
      <c r="F539" s="7">
        <v>32682</v>
      </c>
      <c r="G539" s="1">
        <v>0.20979182580897701</v>
      </c>
      <c r="H539" s="4">
        <f t="shared" si="24"/>
        <v>249529</v>
      </c>
      <c r="I539" s="4">
        <f t="shared" si="25"/>
        <v>55854</v>
      </c>
      <c r="J539" s="6">
        <f t="shared" si="26"/>
        <v>0.22383771024610366</v>
      </c>
    </row>
    <row r="540" spans="1:10" ht="15.75">
      <c r="A540" t="s">
        <v>22</v>
      </c>
      <c r="B540" s="7">
        <v>1575797</v>
      </c>
      <c r="C540" s="7">
        <v>70222</v>
      </c>
      <c r="D540" s="1">
        <v>4.4562846610318403E-2</v>
      </c>
      <c r="E540" s="7">
        <v>1473497</v>
      </c>
      <c r="F540" s="7">
        <v>154742</v>
      </c>
      <c r="G540" s="1">
        <v>0.105016840889394</v>
      </c>
      <c r="H540" s="4">
        <f t="shared" si="24"/>
        <v>3049294</v>
      </c>
      <c r="I540" s="4">
        <f t="shared" si="25"/>
        <v>224964</v>
      </c>
      <c r="J540" s="6">
        <f t="shared" si="26"/>
        <v>7.3775765800214735E-2</v>
      </c>
    </row>
    <row r="541" spans="1:10" ht="15.75">
      <c r="A541" t="s">
        <v>23</v>
      </c>
      <c r="B541" s="7">
        <v>2779897</v>
      </c>
      <c r="C541" s="7">
        <v>126166</v>
      </c>
      <c r="D541" s="1">
        <v>4.5385134772979001E-2</v>
      </c>
      <c r="E541" s="7">
        <v>2707716</v>
      </c>
      <c r="F541" s="7">
        <v>171838</v>
      </c>
      <c r="G541" s="1">
        <v>6.3462342431776397E-2</v>
      </c>
      <c r="H541" s="4">
        <f t="shared" si="24"/>
        <v>5487613</v>
      </c>
      <c r="I541" s="4">
        <f t="shared" si="25"/>
        <v>298004</v>
      </c>
      <c r="J541" s="6">
        <f t="shared" si="26"/>
        <v>5.4304849850016754E-2</v>
      </c>
    </row>
    <row r="542" spans="1:10" ht="15.75">
      <c r="A542" t="s">
        <v>83</v>
      </c>
      <c r="H542" s="4"/>
      <c r="I542" s="4"/>
      <c r="J542" s="6"/>
    </row>
    <row r="543" spans="1:10" ht="15.75">
      <c r="A543" t="s">
        <v>16</v>
      </c>
      <c r="B543" s="7">
        <v>3918236</v>
      </c>
      <c r="C543" s="7">
        <v>260599</v>
      </c>
      <c r="D543" s="1">
        <v>6.6509265904350801E-2</v>
      </c>
      <c r="E543" s="7">
        <v>4100882</v>
      </c>
      <c r="F543" s="7">
        <v>438200</v>
      </c>
      <c r="G543" s="1">
        <v>0.106855061911071</v>
      </c>
      <c r="H543" s="4">
        <f t="shared" si="24"/>
        <v>8019118</v>
      </c>
      <c r="I543" s="4">
        <f t="shared" si="25"/>
        <v>698799</v>
      </c>
      <c r="J543" s="6">
        <f t="shared" si="26"/>
        <v>8.7141628293784926E-2</v>
      </c>
    </row>
    <row r="544" spans="1:10" ht="15.75">
      <c r="A544" t="s">
        <v>17</v>
      </c>
      <c r="B544" s="7">
        <v>381205</v>
      </c>
      <c r="C544" s="7">
        <v>10070</v>
      </c>
      <c r="D544" s="1">
        <v>2.6416232735667101E-2</v>
      </c>
      <c r="E544" s="7">
        <v>361495</v>
      </c>
      <c r="F544" s="7">
        <v>82554</v>
      </c>
      <c r="G544" s="1">
        <v>0.22836830384929199</v>
      </c>
      <c r="H544" s="4">
        <f t="shared" si="24"/>
        <v>742700</v>
      </c>
      <c r="I544" s="4">
        <f t="shared" si="25"/>
        <v>92624</v>
      </c>
      <c r="J544" s="6">
        <f t="shared" si="26"/>
        <v>0.12471253534401508</v>
      </c>
    </row>
    <row r="545" spans="1:10" ht="15.75">
      <c r="A545" t="s">
        <v>18</v>
      </c>
      <c r="B545" s="7">
        <v>2072395</v>
      </c>
      <c r="C545" s="7">
        <v>109713</v>
      </c>
      <c r="D545" s="1">
        <v>5.2940197211438902E-2</v>
      </c>
      <c r="E545" s="7">
        <v>1946160</v>
      </c>
      <c r="F545" s="7">
        <v>98652</v>
      </c>
      <c r="G545" s="1">
        <v>5.0690590701689402E-2</v>
      </c>
      <c r="H545" s="4">
        <f t="shared" si="24"/>
        <v>4018555</v>
      </c>
      <c r="I545" s="4">
        <f t="shared" si="25"/>
        <v>208365</v>
      </c>
      <c r="J545" s="6">
        <f t="shared" si="26"/>
        <v>5.1850727438096531E-2</v>
      </c>
    </row>
    <row r="546" spans="1:10" ht="15.75">
      <c r="A546" t="s">
        <v>19</v>
      </c>
      <c r="B546" s="7">
        <v>1202806</v>
      </c>
      <c r="C546" s="7">
        <v>134688</v>
      </c>
      <c r="D546" s="1">
        <v>0.111978157741148</v>
      </c>
      <c r="E546" s="7">
        <v>1486693</v>
      </c>
      <c r="F546" s="7">
        <v>244826</v>
      </c>
      <c r="G546" s="1">
        <v>0.16467824897271999</v>
      </c>
      <c r="H546" s="4">
        <f t="shared" si="24"/>
        <v>2689499</v>
      </c>
      <c r="I546" s="4">
        <f t="shared" si="25"/>
        <v>379514</v>
      </c>
      <c r="J546" s="6">
        <f t="shared" si="26"/>
        <v>0.14110955237388079</v>
      </c>
    </row>
    <row r="547" spans="1:10" ht="15.75">
      <c r="A547" t="s">
        <v>20</v>
      </c>
      <c r="B547" s="7">
        <v>172785</v>
      </c>
      <c r="C547" s="7">
        <v>3813</v>
      </c>
      <c r="D547" s="1">
        <v>2.2067887837485801E-2</v>
      </c>
      <c r="E547" s="7">
        <v>200656</v>
      </c>
      <c r="F547" s="7">
        <v>4430</v>
      </c>
      <c r="G547" s="1">
        <v>2.2077585519495999E-2</v>
      </c>
      <c r="H547" s="4">
        <f t="shared" si="24"/>
        <v>373441</v>
      </c>
      <c r="I547" s="4">
        <f t="shared" si="25"/>
        <v>8243</v>
      </c>
      <c r="J547" s="6">
        <f t="shared" si="26"/>
        <v>2.2073098561754066E-2</v>
      </c>
    </row>
    <row r="548" spans="1:10" ht="15.75">
      <c r="A548" t="s">
        <v>21</v>
      </c>
      <c r="B548" s="7">
        <v>89046</v>
      </c>
      <c r="C548" s="7">
        <v>2315</v>
      </c>
      <c r="D548" s="1">
        <v>2.59977988904611E-2</v>
      </c>
      <c r="E548" s="7">
        <v>105876</v>
      </c>
      <c r="F548" s="7">
        <v>7737</v>
      </c>
      <c r="G548" s="1">
        <v>7.3076051229740396E-2</v>
      </c>
      <c r="H548" s="4">
        <f t="shared" si="24"/>
        <v>194922</v>
      </c>
      <c r="I548" s="4">
        <f t="shared" si="25"/>
        <v>10052</v>
      </c>
      <c r="J548" s="6">
        <f t="shared" si="26"/>
        <v>5.1569345686992743E-2</v>
      </c>
    </row>
    <row r="549" spans="1:10" ht="15.75">
      <c r="A549" t="s">
        <v>22</v>
      </c>
      <c r="B549" s="7">
        <v>1518809</v>
      </c>
      <c r="C549" s="7">
        <v>120560</v>
      </c>
      <c r="D549" s="1">
        <v>7.9377986303741904E-2</v>
      </c>
      <c r="E549" s="7">
        <v>1638372</v>
      </c>
      <c r="F549" s="7">
        <v>193417</v>
      </c>
      <c r="G549" s="1">
        <v>0.118054385695068</v>
      </c>
      <c r="H549" s="4">
        <f t="shared" si="24"/>
        <v>3157181</v>
      </c>
      <c r="I549" s="4">
        <f t="shared" si="25"/>
        <v>313977</v>
      </c>
      <c r="J549" s="6">
        <f t="shared" si="26"/>
        <v>9.9448527024583011E-2</v>
      </c>
    </row>
    <row r="550" spans="1:10" ht="15.75">
      <c r="A550" t="s">
        <v>23</v>
      </c>
      <c r="B550" s="7">
        <v>2399427</v>
      </c>
      <c r="C550" s="7">
        <v>140039</v>
      </c>
      <c r="D550" s="1">
        <v>5.83635176231658E-2</v>
      </c>
      <c r="E550" s="7">
        <v>2462509</v>
      </c>
      <c r="F550" s="7">
        <v>244782</v>
      </c>
      <c r="G550" s="1">
        <v>9.9403494565908093E-2</v>
      </c>
      <c r="H550" s="4">
        <f t="shared" si="24"/>
        <v>4861936</v>
      </c>
      <c r="I550" s="4">
        <f t="shared" si="25"/>
        <v>384821</v>
      </c>
      <c r="J550" s="6">
        <f t="shared" si="26"/>
        <v>7.9149746109368785E-2</v>
      </c>
    </row>
    <row r="551" spans="1:10" ht="15.75">
      <c r="A551" t="s">
        <v>84</v>
      </c>
      <c r="H551" s="4"/>
      <c r="I551" s="4"/>
      <c r="J551" s="6"/>
    </row>
    <row r="552" spans="1:10" ht="15.75">
      <c r="A552" t="s">
        <v>16</v>
      </c>
      <c r="B552" s="7">
        <v>3536004</v>
      </c>
      <c r="C552" s="7">
        <v>205662</v>
      </c>
      <c r="D552" s="1">
        <v>5.8162264522325202E-2</v>
      </c>
      <c r="E552" s="7">
        <v>3474810</v>
      </c>
      <c r="F552" s="7">
        <v>269475</v>
      </c>
      <c r="G552" s="1">
        <v>7.7551002788641604E-2</v>
      </c>
      <c r="H552" s="4">
        <f t="shared" si="24"/>
        <v>7010814</v>
      </c>
      <c r="I552" s="4">
        <f t="shared" si="25"/>
        <v>475137</v>
      </c>
      <c r="J552" s="6">
        <f t="shared" si="26"/>
        <v>6.7772016202398186E-2</v>
      </c>
    </row>
    <row r="553" spans="1:10" ht="15.75">
      <c r="A553" t="s">
        <v>17</v>
      </c>
      <c r="B553" s="7">
        <v>1009946</v>
      </c>
      <c r="C553" s="7">
        <v>86789</v>
      </c>
      <c r="D553" s="1">
        <v>8.5934297477290797E-2</v>
      </c>
      <c r="E553" s="7">
        <v>1052052</v>
      </c>
      <c r="F553" s="7">
        <v>151500</v>
      </c>
      <c r="G553" s="1">
        <v>0.14400428876139201</v>
      </c>
      <c r="H553" s="4">
        <f t="shared" si="24"/>
        <v>2061998</v>
      </c>
      <c r="I553" s="4">
        <f t="shared" si="25"/>
        <v>238289</v>
      </c>
      <c r="J553" s="6">
        <f t="shared" si="26"/>
        <v>0.11556218774218016</v>
      </c>
    </row>
    <row r="554" spans="1:10" ht="15.75">
      <c r="A554" t="s">
        <v>18</v>
      </c>
      <c r="B554" s="7">
        <v>2040484</v>
      </c>
      <c r="C554" s="7">
        <v>86697</v>
      </c>
      <c r="D554" s="1">
        <v>4.2488448819005598E-2</v>
      </c>
      <c r="E554" s="7">
        <v>1937250</v>
      </c>
      <c r="F554" s="7">
        <v>87810</v>
      </c>
      <c r="G554" s="1">
        <v>4.5327138985675502E-2</v>
      </c>
      <c r="H554" s="4">
        <f t="shared" si="24"/>
        <v>3977734</v>
      </c>
      <c r="I554" s="4">
        <f t="shared" si="25"/>
        <v>174507</v>
      </c>
      <c r="J554" s="6">
        <f t="shared" si="26"/>
        <v>4.3870957685958889E-2</v>
      </c>
    </row>
    <row r="555" spans="1:10" ht="15.75">
      <c r="A555" t="s">
        <v>19</v>
      </c>
      <c r="B555" s="7">
        <v>131198</v>
      </c>
      <c r="C555" s="7">
        <v>16583</v>
      </c>
      <c r="D555" s="1">
        <v>0.126396743852802</v>
      </c>
      <c r="E555" s="7">
        <v>156633</v>
      </c>
      <c r="F555" s="7">
        <v>16221</v>
      </c>
      <c r="G555" s="1">
        <v>0.10356055237402</v>
      </c>
      <c r="H555" s="4">
        <f t="shared" si="24"/>
        <v>287831</v>
      </c>
      <c r="I555" s="4">
        <f t="shared" si="25"/>
        <v>32804</v>
      </c>
      <c r="J555" s="6">
        <f t="shared" si="26"/>
        <v>0.11396965580496889</v>
      </c>
    </row>
    <row r="556" spans="1:10" ht="15.75">
      <c r="A556" t="s">
        <v>20</v>
      </c>
      <c r="B556" s="7">
        <v>144068</v>
      </c>
      <c r="C556" s="7">
        <v>5438</v>
      </c>
      <c r="D556" s="1">
        <v>3.7746064358497297E-2</v>
      </c>
      <c r="E556" s="7">
        <v>123603</v>
      </c>
      <c r="F556" s="7">
        <v>1056</v>
      </c>
      <c r="G556" s="1">
        <v>8.5434819543214902E-3</v>
      </c>
      <c r="H556" s="4">
        <f t="shared" si="24"/>
        <v>267671</v>
      </c>
      <c r="I556" s="4">
        <f t="shared" si="25"/>
        <v>6494</v>
      </c>
      <c r="J556" s="6">
        <f t="shared" si="26"/>
        <v>2.4261126532198109E-2</v>
      </c>
    </row>
    <row r="557" spans="1:10" ht="15.75">
      <c r="A557" t="s">
        <v>21</v>
      </c>
      <c r="B557" s="7">
        <v>210309</v>
      </c>
      <c r="C557" s="7">
        <v>10155</v>
      </c>
      <c r="D557" s="1">
        <v>4.8286093319829297E-2</v>
      </c>
      <c r="E557" s="7">
        <v>205271</v>
      </c>
      <c r="F557" s="7">
        <v>12888</v>
      </c>
      <c r="G557" s="1">
        <v>6.2785293587501401E-2</v>
      </c>
      <c r="H557" s="4">
        <f t="shared" si="24"/>
        <v>415580</v>
      </c>
      <c r="I557" s="4">
        <f t="shared" si="25"/>
        <v>23043</v>
      </c>
      <c r="J557" s="6">
        <f t="shared" si="26"/>
        <v>5.5447807882958756E-2</v>
      </c>
    </row>
    <row r="558" spans="1:10" ht="15.75">
      <c r="A558" t="s">
        <v>22</v>
      </c>
      <c r="B558" s="7">
        <v>1424552</v>
      </c>
      <c r="C558" s="7">
        <v>99735</v>
      </c>
      <c r="D558" s="1">
        <v>7.0011484312260897E-2</v>
      </c>
      <c r="E558" s="7">
        <v>1360774</v>
      </c>
      <c r="F558" s="7">
        <v>171317</v>
      </c>
      <c r="G558" s="1">
        <v>0.125896732300881</v>
      </c>
      <c r="H558" s="4">
        <f t="shared" si="24"/>
        <v>2785326</v>
      </c>
      <c r="I558" s="4">
        <f t="shared" si="25"/>
        <v>271052</v>
      </c>
      <c r="J558" s="6">
        <f t="shared" si="26"/>
        <v>9.7314282062494664E-2</v>
      </c>
    </row>
    <row r="559" spans="1:10" ht="15.75">
      <c r="A559" t="s">
        <v>23</v>
      </c>
      <c r="B559" s="7">
        <v>2111452</v>
      </c>
      <c r="C559" s="7">
        <v>105927</v>
      </c>
      <c r="D559" s="1">
        <v>5.01678465814046E-2</v>
      </c>
      <c r="E559" s="7">
        <v>2114035</v>
      </c>
      <c r="F559" s="7">
        <v>98158</v>
      </c>
      <c r="G559" s="1">
        <v>4.6431586988862503E-2</v>
      </c>
      <c r="H559" s="4">
        <f t="shared" si="24"/>
        <v>4225487</v>
      </c>
      <c r="I559" s="4">
        <f t="shared" si="25"/>
        <v>204085</v>
      </c>
      <c r="J559" s="6">
        <f t="shared" si="26"/>
        <v>4.8298574815163316E-2</v>
      </c>
    </row>
    <row r="560" spans="1:10" ht="15.75">
      <c r="A560" t="s">
        <v>85</v>
      </c>
      <c r="H560" s="4"/>
      <c r="I560" s="4"/>
      <c r="J560" s="6"/>
    </row>
    <row r="561" spans="1:10" ht="15.75">
      <c r="A561" t="s">
        <v>16</v>
      </c>
      <c r="B561" s="7">
        <v>3199764</v>
      </c>
      <c r="C561" s="7">
        <v>149201</v>
      </c>
      <c r="D561" s="1">
        <v>4.6628751370413501E-2</v>
      </c>
      <c r="E561" s="7">
        <v>3239185</v>
      </c>
      <c r="F561" s="7">
        <v>205179</v>
      </c>
      <c r="G561" s="1">
        <v>6.3342785299388499E-2</v>
      </c>
      <c r="H561" s="4">
        <f t="shared" si="24"/>
        <v>6438949</v>
      </c>
      <c r="I561" s="4">
        <f t="shared" si="25"/>
        <v>354380</v>
      </c>
      <c r="J561" s="6">
        <f t="shared" si="26"/>
        <v>5.5036932269536536E-2</v>
      </c>
    </row>
    <row r="562" spans="1:10" ht="15.75">
      <c r="A562" t="s">
        <v>17</v>
      </c>
      <c r="B562" s="7">
        <v>272340</v>
      </c>
      <c r="C562" s="7">
        <v>10204</v>
      </c>
      <c r="D562" s="1">
        <v>3.7467871043548498E-2</v>
      </c>
      <c r="E562" s="7">
        <v>357544</v>
      </c>
      <c r="F562" s="7">
        <v>47299</v>
      </c>
      <c r="G562" s="1">
        <v>0.13228861342939599</v>
      </c>
      <c r="H562" s="4">
        <f t="shared" si="24"/>
        <v>629884</v>
      </c>
      <c r="I562" s="4">
        <f t="shared" si="25"/>
        <v>57503</v>
      </c>
      <c r="J562" s="6">
        <f t="shared" si="26"/>
        <v>9.1291412387042692E-2</v>
      </c>
    </row>
    <row r="563" spans="1:10" ht="15.75">
      <c r="A563" t="s">
        <v>18</v>
      </c>
      <c r="B563" s="7">
        <v>2469100</v>
      </c>
      <c r="C563" s="7">
        <v>104865</v>
      </c>
      <c r="D563" s="1">
        <v>4.2470940828642001E-2</v>
      </c>
      <c r="E563" s="7">
        <v>2303898</v>
      </c>
      <c r="F563" s="7">
        <v>97274</v>
      </c>
      <c r="G563" s="1">
        <v>4.2221487235980001E-2</v>
      </c>
      <c r="H563" s="4">
        <f t="shared" si="24"/>
        <v>4772998</v>
      </c>
      <c r="I563" s="4">
        <f t="shared" si="25"/>
        <v>202139</v>
      </c>
      <c r="J563" s="6">
        <f t="shared" si="26"/>
        <v>4.2350531049876829E-2</v>
      </c>
    </row>
    <row r="564" spans="1:10" ht="15.75">
      <c r="A564" t="s">
        <v>19</v>
      </c>
      <c r="B564" s="7">
        <v>171449</v>
      </c>
      <c r="C564" s="7">
        <v>30484</v>
      </c>
      <c r="D564" s="1">
        <v>0.177802145244358</v>
      </c>
      <c r="E564" s="7">
        <v>235924</v>
      </c>
      <c r="F564" s="7">
        <v>50281</v>
      </c>
      <c r="G564" s="1">
        <v>0.213123717807429</v>
      </c>
      <c r="H564" s="4">
        <f t="shared" si="24"/>
        <v>407373</v>
      </c>
      <c r="I564" s="4">
        <f t="shared" si="25"/>
        <v>80765</v>
      </c>
      <c r="J564" s="6">
        <f t="shared" si="26"/>
        <v>0.1982581074347097</v>
      </c>
    </row>
    <row r="565" spans="1:10" ht="15.75">
      <c r="A565" t="s">
        <v>20</v>
      </c>
      <c r="B565" s="7">
        <v>208377</v>
      </c>
      <c r="C565" s="7">
        <v>0</v>
      </c>
      <c r="D565" s="1">
        <v>0</v>
      </c>
      <c r="E565" s="7">
        <v>256261</v>
      </c>
      <c r="F565" s="7">
        <v>0</v>
      </c>
      <c r="G565" s="1">
        <v>0</v>
      </c>
      <c r="H565" s="4">
        <f t="shared" si="24"/>
        <v>464638</v>
      </c>
      <c r="I565" s="4">
        <f t="shared" si="25"/>
        <v>0</v>
      </c>
      <c r="J565" s="6">
        <f t="shared" si="26"/>
        <v>0</v>
      </c>
    </row>
    <row r="566" spans="1:10" ht="15.75">
      <c r="A566" t="s">
        <v>21</v>
      </c>
      <c r="B566" s="7">
        <v>78498</v>
      </c>
      <c r="C566" s="7">
        <v>3648</v>
      </c>
      <c r="D566" s="1">
        <v>4.6472521592906803E-2</v>
      </c>
      <c r="E566" s="7">
        <v>85559</v>
      </c>
      <c r="F566" s="7">
        <v>10326</v>
      </c>
      <c r="G566" s="1">
        <v>0.120688647599901</v>
      </c>
      <c r="H566" s="4">
        <f t="shared" si="24"/>
        <v>164057</v>
      </c>
      <c r="I566" s="4">
        <f t="shared" si="25"/>
        <v>13974</v>
      </c>
      <c r="J566" s="6">
        <f t="shared" si="26"/>
        <v>8.5177712624270832E-2</v>
      </c>
    </row>
    <row r="567" spans="1:10" ht="15.75">
      <c r="A567" t="s">
        <v>22</v>
      </c>
      <c r="B567" s="7">
        <v>1027229</v>
      </c>
      <c r="C567" s="7">
        <v>63478</v>
      </c>
      <c r="D567" s="1">
        <v>6.1795373767679802E-2</v>
      </c>
      <c r="E567" s="7">
        <v>1066205</v>
      </c>
      <c r="F567" s="7">
        <v>90884</v>
      </c>
      <c r="G567" s="1">
        <v>8.5240643215891795E-2</v>
      </c>
      <c r="H567" s="4">
        <f t="shared" si="24"/>
        <v>2093434</v>
      </c>
      <c r="I567" s="4">
        <f t="shared" si="25"/>
        <v>154362</v>
      </c>
      <c r="J567" s="6">
        <f t="shared" si="26"/>
        <v>7.3736263001365224E-2</v>
      </c>
    </row>
    <row r="568" spans="1:10" ht="15.75">
      <c r="A568" t="s">
        <v>23</v>
      </c>
      <c r="B568" s="7">
        <v>2172536</v>
      </c>
      <c r="C568" s="7">
        <v>85723</v>
      </c>
      <c r="D568" s="1">
        <v>3.9457574005678099E-2</v>
      </c>
      <c r="E568" s="7">
        <v>2172981</v>
      </c>
      <c r="F568" s="7">
        <v>114295</v>
      </c>
      <c r="G568" s="1">
        <v>5.2598250974122601E-2</v>
      </c>
      <c r="H568" s="4">
        <f t="shared" si="24"/>
        <v>4345517</v>
      </c>
      <c r="I568" s="4">
        <f t="shared" si="25"/>
        <v>200018</v>
      </c>
      <c r="J568" s="6">
        <f t="shared" si="26"/>
        <v>4.6028585321378331E-2</v>
      </c>
    </row>
    <row r="569" spans="1:10" ht="15.75">
      <c r="A569" t="s">
        <v>86</v>
      </c>
      <c r="H569" s="4"/>
      <c r="I569" s="4"/>
      <c r="J569" s="6"/>
    </row>
    <row r="570" spans="1:10" ht="15.75">
      <c r="A570" t="s">
        <v>16</v>
      </c>
      <c r="B570" s="7">
        <v>3099303</v>
      </c>
      <c r="C570" s="7">
        <v>132475</v>
      </c>
      <c r="D570" s="1">
        <v>4.2743481356937299E-2</v>
      </c>
      <c r="E570" s="7">
        <v>2841658</v>
      </c>
      <c r="F570" s="7">
        <v>208128</v>
      </c>
      <c r="G570" s="1">
        <v>7.3241748303279203E-2</v>
      </c>
      <c r="H570" s="4">
        <f t="shared" si="24"/>
        <v>5940961</v>
      </c>
      <c r="I570" s="4">
        <f t="shared" si="25"/>
        <v>340603</v>
      </c>
      <c r="J570" s="6">
        <f t="shared" si="26"/>
        <v>5.7331297074665194E-2</v>
      </c>
    </row>
    <row r="571" spans="1:10" ht="15.75">
      <c r="A571" t="s">
        <v>17</v>
      </c>
      <c r="B571" s="7">
        <v>762144</v>
      </c>
      <c r="C571" s="7">
        <v>29472</v>
      </c>
      <c r="D571" s="1">
        <v>3.8669857664693198E-2</v>
      </c>
      <c r="E571" s="7">
        <v>470922</v>
      </c>
      <c r="F571" s="7">
        <v>101555</v>
      </c>
      <c r="G571" s="1">
        <v>0.215651424227366</v>
      </c>
      <c r="H571" s="4">
        <f t="shared" si="24"/>
        <v>1233066</v>
      </c>
      <c r="I571" s="4">
        <f t="shared" si="25"/>
        <v>131027</v>
      </c>
      <c r="J571" s="6">
        <f t="shared" si="26"/>
        <v>0.10626114092838501</v>
      </c>
    </row>
    <row r="572" spans="1:10" ht="15.75">
      <c r="A572" t="s">
        <v>18</v>
      </c>
      <c r="B572" s="7">
        <v>1341270</v>
      </c>
      <c r="C572" s="7">
        <v>51174</v>
      </c>
      <c r="D572" s="1">
        <v>3.8153391934509798E-2</v>
      </c>
      <c r="E572" s="7">
        <v>1348616</v>
      </c>
      <c r="F572" s="7">
        <v>79227</v>
      </c>
      <c r="G572" s="1">
        <v>5.8746893111159798E-2</v>
      </c>
      <c r="H572" s="4">
        <f t="shared" si="24"/>
        <v>2689886</v>
      </c>
      <c r="I572" s="4">
        <f t="shared" si="25"/>
        <v>130401</v>
      </c>
      <c r="J572" s="6">
        <f t="shared" si="26"/>
        <v>4.8478262647562019E-2</v>
      </c>
    </row>
    <row r="573" spans="1:10" ht="15.75">
      <c r="A573" t="s">
        <v>19</v>
      </c>
      <c r="B573" s="7">
        <v>204566</v>
      </c>
      <c r="C573" s="7">
        <v>18106</v>
      </c>
      <c r="D573" s="1">
        <v>8.85093319515462E-2</v>
      </c>
      <c r="E573" s="7">
        <v>135179</v>
      </c>
      <c r="F573" s="7">
        <v>8434</v>
      </c>
      <c r="G573" s="1">
        <v>6.2391347768514301E-2</v>
      </c>
      <c r="H573" s="4">
        <f t="shared" si="24"/>
        <v>339745</v>
      </c>
      <c r="I573" s="4">
        <f t="shared" si="25"/>
        <v>26540</v>
      </c>
      <c r="J573" s="6">
        <f t="shared" si="26"/>
        <v>7.8117411588102842E-2</v>
      </c>
    </row>
    <row r="574" spans="1:10" ht="15.75">
      <c r="A574" t="s">
        <v>20</v>
      </c>
      <c r="B574" s="7">
        <v>669285</v>
      </c>
      <c r="C574" s="7">
        <v>21045</v>
      </c>
      <c r="D574" s="1">
        <v>3.14440036755642E-2</v>
      </c>
      <c r="E574" s="7">
        <v>734764</v>
      </c>
      <c r="F574" s="7">
        <v>11871</v>
      </c>
      <c r="G574" s="1">
        <v>1.6156207979705E-2</v>
      </c>
      <c r="H574" s="4">
        <f t="shared" si="24"/>
        <v>1404049</v>
      </c>
      <c r="I574" s="4">
        <f t="shared" si="25"/>
        <v>32916</v>
      </c>
      <c r="J574" s="6">
        <f t="shared" si="26"/>
        <v>2.3443626255209044E-2</v>
      </c>
    </row>
    <row r="575" spans="1:10" ht="15.75">
      <c r="A575" t="s">
        <v>21</v>
      </c>
      <c r="B575" s="7">
        <v>122038</v>
      </c>
      <c r="C575" s="7">
        <v>12679</v>
      </c>
      <c r="D575" s="1">
        <v>0.103893869122732</v>
      </c>
      <c r="E575" s="7">
        <v>152176</v>
      </c>
      <c r="F575" s="7">
        <v>7040</v>
      </c>
      <c r="G575" s="1">
        <v>4.62622226895174E-2</v>
      </c>
      <c r="H575" s="4">
        <f t="shared" si="24"/>
        <v>274214</v>
      </c>
      <c r="I575" s="4">
        <f t="shared" si="25"/>
        <v>19719</v>
      </c>
      <c r="J575" s="6">
        <f t="shared" si="26"/>
        <v>7.1910989227391739E-2</v>
      </c>
    </row>
    <row r="576" spans="1:10" ht="15.75">
      <c r="A576" t="s">
        <v>22</v>
      </c>
      <c r="B576" s="7">
        <v>1119827</v>
      </c>
      <c r="C576" s="7">
        <v>36588</v>
      </c>
      <c r="D576" s="1">
        <v>3.2672903939626297E-2</v>
      </c>
      <c r="E576" s="7">
        <v>980366</v>
      </c>
      <c r="F576" s="7">
        <v>98688</v>
      </c>
      <c r="G576" s="1">
        <v>0.100664445727412</v>
      </c>
      <c r="H576" s="4">
        <f t="shared" si="24"/>
        <v>2100193</v>
      </c>
      <c r="I576" s="4">
        <f t="shared" si="25"/>
        <v>135276</v>
      </c>
      <c r="J576" s="6">
        <f t="shared" si="26"/>
        <v>6.441122315901443E-2</v>
      </c>
    </row>
    <row r="577" spans="1:10" ht="15.75">
      <c r="A577" t="s">
        <v>23</v>
      </c>
      <c r="B577" s="7">
        <v>1979476</v>
      </c>
      <c r="C577" s="7">
        <v>95888</v>
      </c>
      <c r="D577" s="1">
        <v>4.8441102594828103E-2</v>
      </c>
      <c r="E577" s="7">
        <v>1861291</v>
      </c>
      <c r="F577" s="7">
        <v>109439</v>
      </c>
      <c r="G577" s="1">
        <v>5.8797361616211498E-2</v>
      </c>
      <c r="H577" s="4">
        <f t="shared" si="24"/>
        <v>3840767</v>
      </c>
      <c r="I577" s="4">
        <f t="shared" si="25"/>
        <v>205327</v>
      </c>
      <c r="J577" s="6">
        <f t="shared" si="26"/>
        <v>5.3459894859542376E-2</v>
      </c>
    </row>
    <row r="578" spans="1:10" ht="15.75">
      <c r="A578" t="s">
        <v>87</v>
      </c>
      <c r="H578" s="4"/>
      <c r="I578" s="4"/>
      <c r="J578" s="6"/>
    </row>
    <row r="579" spans="1:10" ht="15.75">
      <c r="A579" t="s">
        <v>16</v>
      </c>
      <c r="B579" s="7">
        <v>3443030</v>
      </c>
      <c r="C579" s="7">
        <v>348849</v>
      </c>
      <c r="D579" s="1">
        <v>0.101320348646395</v>
      </c>
      <c r="E579" s="7">
        <v>3480476</v>
      </c>
      <c r="F579" s="7">
        <v>443047</v>
      </c>
      <c r="G579" s="1">
        <v>0.12729494471445801</v>
      </c>
      <c r="H579" s="4">
        <f t="shared" si="24"/>
        <v>6923506</v>
      </c>
      <c r="I579" s="4">
        <f t="shared" si="25"/>
        <v>791896</v>
      </c>
      <c r="J579" s="6">
        <f t="shared" si="26"/>
        <v>0.11437788889039743</v>
      </c>
    </row>
    <row r="580" spans="1:10" ht="15.75">
      <c r="A580" t="s">
        <v>17</v>
      </c>
      <c r="B580" s="7">
        <v>1552848</v>
      </c>
      <c r="C580" s="7">
        <v>165264</v>
      </c>
      <c r="D580" s="1">
        <v>0.106426385583134</v>
      </c>
      <c r="E580" s="7">
        <v>1709722</v>
      </c>
      <c r="F580" s="7">
        <v>308277</v>
      </c>
      <c r="G580" s="1">
        <v>0.18030826064120301</v>
      </c>
      <c r="H580" s="4">
        <f t="shared" ref="H580:H604" si="27">SUM(B580, E580)</f>
        <v>3262570</v>
      </c>
      <c r="I580" s="4">
        <f t="shared" ref="I580:I604" si="28">SUM(C580,F580)</f>
        <v>473541</v>
      </c>
      <c r="J580" s="6">
        <f t="shared" ref="J580:J604" si="29">I580/H580</f>
        <v>0.14514355247550245</v>
      </c>
    </row>
    <row r="581" spans="1:10" ht="15.75">
      <c r="A581" t="s">
        <v>18</v>
      </c>
      <c r="B581" s="7">
        <v>1252165</v>
      </c>
      <c r="C581" s="7">
        <v>63163</v>
      </c>
      <c r="D581" s="1">
        <v>5.044303266742E-2</v>
      </c>
      <c r="E581" s="7">
        <v>1224642</v>
      </c>
      <c r="F581" s="7">
        <v>70360</v>
      </c>
      <c r="G581" s="1">
        <v>5.7453525193485101E-2</v>
      </c>
      <c r="H581" s="4">
        <f t="shared" si="27"/>
        <v>2476807</v>
      </c>
      <c r="I581" s="4">
        <f t="shared" si="28"/>
        <v>133523</v>
      </c>
      <c r="J581" s="6">
        <f t="shared" si="29"/>
        <v>5.3909327614141918E-2</v>
      </c>
    </row>
    <row r="582" spans="1:10" ht="15.75">
      <c r="A582" t="s">
        <v>19</v>
      </c>
      <c r="B582" s="7">
        <v>291043</v>
      </c>
      <c r="C582" s="7">
        <v>109187</v>
      </c>
      <c r="D582" s="1">
        <v>0.375157622756774</v>
      </c>
      <c r="E582" s="7">
        <v>172331</v>
      </c>
      <c r="F582" s="7">
        <v>18856</v>
      </c>
      <c r="G582" s="1">
        <v>0.109417342207728</v>
      </c>
      <c r="H582" s="4">
        <f t="shared" si="27"/>
        <v>463374</v>
      </c>
      <c r="I582" s="4">
        <f t="shared" si="28"/>
        <v>128043</v>
      </c>
      <c r="J582" s="6">
        <f t="shared" si="29"/>
        <v>0.27632754535213455</v>
      </c>
    </row>
    <row r="583" spans="1:10" ht="15.75">
      <c r="A583" t="s">
        <v>20</v>
      </c>
      <c r="B583" s="7">
        <v>248642</v>
      </c>
      <c r="C583" s="7">
        <v>3000</v>
      </c>
      <c r="D583" s="1">
        <v>1.2065540013352499E-2</v>
      </c>
      <c r="E583" s="7">
        <v>190981</v>
      </c>
      <c r="F583" s="7">
        <v>18535</v>
      </c>
      <c r="G583" s="1">
        <v>9.7051539158345496E-2</v>
      </c>
      <c r="H583" s="4">
        <f t="shared" si="27"/>
        <v>439623</v>
      </c>
      <c r="I583" s="4">
        <f t="shared" si="28"/>
        <v>21535</v>
      </c>
      <c r="J583" s="6">
        <f t="shared" si="29"/>
        <v>4.8985153188072506E-2</v>
      </c>
    </row>
    <row r="584" spans="1:10" ht="15.75">
      <c r="A584" t="s">
        <v>21</v>
      </c>
      <c r="B584" s="7">
        <v>98329</v>
      </c>
      <c r="C584" s="7">
        <v>8233</v>
      </c>
      <c r="D584" s="1">
        <v>8.3729113486357004E-2</v>
      </c>
      <c r="E584" s="7">
        <v>182801</v>
      </c>
      <c r="F584" s="7">
        <v>27019</v>
      </c>
      <c r="G584" s="1">
        <v>0.14780553716883299</v>
      </c>
      <c r="H584" s="4">
        <f t="shared" si="27"/>
        <v>281130</v>
      </c>
      <c r="I584" s="4">
        <f t="shared" si="28"/>
        <v>35252</v>
      </c>
      <c r="J584" s="6">
        <f t="shared" si="29"/>
        <v>0.12539394586134528</v>
      </c>
    </row>
    <row r="585" spans="1:10" ht="15.75">
      <c r="A585" t="s">
        <v>22</v>
      </c>
      <c r="B585" s="7">
        <v>1482571</v>
      </c>
      <c r="C585" s="7">
        <v>198453</v>
      </c>
      <c r="D585" s="1">
        <v>0.133857332970899</v>
      </c>
      <c r="E585" s="7">
        <v>1739140</v>
      </c>
      <c r="F585" s="7">
        <v>295073</v>
      </c>
      <c r="G585" s="1">
        <v>0.169666041836769</v>
      </c>
      <c r="H585" s="4">
        <f t="shared" si="27"/>
        <v>3221711</v>
      </c>
      <c r="I585" s="4">
        <f t="shared" si="28"/>
        <v>493526</v>
      </c>
      <c r="J585" s="6">
        <f t="shared" si="29"/>
        <v>0.15318754537573359</v>
      </c>
    </row>
    <row r="586" spans="1:10" ht="15.75">
      <c r="A586" t="s">
        <v>23</v>
      </c>
      <c r="B586" s="7">
        <v>1960459</v>
      </c>
      <c r="C586" s="7">
        <v>150396</v>
      </c>
      <c r="D586" s="1">
        <v>7.6714687733841894E-2</v>
      </c>
      <c r="E586" s="7">
        <v>1741338</v>
      </c>
      <c r="F586" s="7">
        <v>147975</v>
      </c>
      <c r="G586" s="1">
        <v>8.4977758482270502E-2</v>
      </c>
      <c r="H586" s="4">
        <f t="shared" si="27"/>
        <v>3701797</v>
      </c>
      <c r="I586" s="4">
        <f t="shared" si="28"/>
        <v>298371</v>
      </c>
      <c r="J586" s="6">
        <f t="shared" si="29"/>
        <v>8.0601664542923349E-2</v>
      </c>
    </row>
    <row r="587" spans="1:10" ht="15.75">
      <c r="A587" t="s">
        <v>88</v>
      </c>
      <c r="H587" s="4"/>
      <c r="I587" s="4"/>
      <c r="J587" s="6"/>
    </row>
    <row r="588" spans="1:10" ht="15.75">
      <c r="A588" t="s">
        <v>16</v>
      </c>
      <c r="B588" s="7">
        <v>3239631</v>
      </c>
      <c r="C588" s="7">
        <v>243144</v>
      </c>
      <c r="D588" s="1">
        <v>7.5052992146327699E-2</v>
      </c>
      <c r="E588" s="7">
        <v>2779492</v>
      </c>
      <c r="F588" s="7">
        <v>246270</v>
      </c>
      <c r="G588" s="1">
        <v>8.86025216118628E-2</v>
      </c>
      <c r="H588" s="4">
        <f t="shared" si="27"/>
        <v>6019123</v>
      </c>
      <c r="I588" s="4">
        <f t="shared" si="28"/>
        <v>489414</v>
      </c>
      <c r="J588" s="6">
        <f t="shared" si="29"/>
        <v>8.1309851950192746E-2</v>
      </c>
    </row>
    <row r="589" spans="1:10" ht="15.75">
      <c r="A589" t="s">
        <v>17</v>
      </c>
      <c r="B589" s="7">
        <v>145563</v>
      </c>
      <c r="C589" s="7">
        <v>0</v>
      </c>
      <c r="D589" s="1">
        <v>0</v>
      </c>
      <c r="E589" s="7">
        <v>71368</v>
      </c>
      <c r="F589" s="7">
        <v>0</v>
      </c>
      <c r="G589" s="1">
        <v>0</v>
      </c>
      <c r="H589" s="4">
        <f t="shared" si="27"/>
        <v>216931</v>
      </c>
      <c r="I589" s="4">
        <f t="shared" si="28"/>
        <v>0</v>
      </c>
      <c r="J589" s="6">
        <f t="shared" si="29"/>
        <v>0</v>
      </c>
    </row>
    <row r="590" spans="1:10" ht="15.75">
      <c r="A590" t="s">
        <v>18</v>
      </c>
      <c r="B590" s="7">
        <v>2289458</v>
      </c>
      <c r="C590" s="7">
        <v>117606</v>
      </c>
      <c r="D590" s="1">
        <v>5.13684898347119E-2</v>
      </c>
      <c r="E590" s="7">
        <v>1934060</v>
      </c>
      <c r="F590" s="7">
        <v>118979</v>
      </c>
      <c r="G590" s="1">
        <v>6.1517739883974597E-2</v>
      </c>
      <c r="H590" s="4">
        <f t="shared" si="27"/>
        <v>4223518</v>
      </c>
      <c r="I590" s="4">
        <f t="shared" si="28"/>
        <v>236585</v>
      </c>
      <c r="J590" s="6">
        <f t="shared" si="29"/>
        <v>5.6016098427898259E-2</v>
      </c>
    </row>
    <row r="591" spans="1:10" ht="15.75">
      <c r="A591" t="s">
        <v>19</v>
      </c>
      <c r="B591" s="7">
        <v>697342</v>
      </c>
      <c r="C591" s="7">
        <v>118858</v>
      </c>
      <c r="D591" s="1">
        <v>0.17044434438195299</v>
      </c>
      <c r="E591" s="7">
        <v>605939</v>
      </c>
      <c r="F591" s="7">
        <v>127291</v>
      </c>
      <c r="G591" s="1">
        <v>0.21007230100719701</v>
      </c>
      <c r="H591" s="4">
        <f t="shared" si="27"/>
        <v>1303281</v>
      </c>
      <c r="I591" s="4">
        <f t="shared" si="28"/>
        <v>246149</v>
      </c>
      <c r="J591" s="6">
        <f t="shared" si="29"/>
        <v>0.18886870905046571</v>
      </c>
    </row>
    <row r="592" spans="1:10" ht="15.75">
      <c r="A592" t="s">
        <v>20</v>
      </c>
      <c r="B592" s="7">
        <v>82108</v>
      </c>
      <c r="C592" s="7">
        <v>0</v>
      </c>
      <c r="D592" s="1">
        <v>0</v>
      </c>
      <c r="E592" s="7">
        <v>124757</v>
      </c>
      <c r="F592" s="7">
        <v>0</v>
      </c>
      <c r="G592" s="1">
        <v>0</v>
      </c>
      <c r="H592" s="4">
        <f t="shared" si="27"/>
        <v>206865</v>
      </c>
      <c r="I592" s="4">
        <f t="shared" si="28"/>
        <v>0</v>
      </c>
      <c r="J592" s="6">
        <f t="shared" si="29"/>
        <v>0</v>
      </c>
    </row>
    <row r="593" spans="1:10" ht="15.75">
      <c r="A593" t="s">
        <v>21</v>
      </c>
      <c r="B593" s="7">
        <v>25163</v>
      </c>
      <c r="C593" s="7">
        <v>6681</v>
      </c>
      <c r="D593" s="1">
        <v>0.26550888208878098</v>
      </c>
      <c r="E593" s="7">
        <v>43367</v>
      </c>
      <c r="F593" s="7">
        <v>0</v>
      </c>
      <c r="G593" s="1">
        <v>0</v>
      </c>
      <c r="H593" s="4">
        <f t="shared" si="27"/>
        <v>68530</v>
      </c>
      <c r="I593" s="4">
        <f t="shared" si="28"/>
        <v>6681</v>
      </c>
      <c r="J593" s="6">
        <f t="shared" si="29"/>
        <v>9.7490150299139058E-2</v>
      </c>
    </row>
    <row r="594" spans="1:10" ht="15.75">
      <c r="A594" t="s">
        <v>22</v>
      </c>
      <c r="B594" s="7">
        <v>1097721</v>
      </c>
      <c r="C594" s="7">
        <v>122045</v>
      </c>
      <c r="D594" s="1">
        <v>0.11118034546118701</v>
      </c>
      <c r="E594" s="7">
        <v>912947</v>
      </c>
      <c r="F594" s="7">
        <v>151909</v>
      </c>
      <c r="G594" s="1">
        <v>0.16639410612007</v>
      </c>
      <c r="H594" s="4">
        <f t="shared" si="27"/>
        <v>2010668</v>
      </c>
      <c r="I594" s="4">
        <f t="shared" si="28"/>
        <v>273954</v>
      </c>
      <c r="J594" s="6">
        <f t="shared" si="29"/>
        <v>0.1362502412133679</v>
      </c>
    </row>
    <row r="595" spans="1:10" ht="15.75">
      <c r="A595" t="s">
        <v>23</v>
      </c>
      <c r="B595" s="7">
        <v>2141911</v>
      </c>
      <c r="C595" s="7">
        <v>121100</v>
      </c>
      <c r="D595" s="1">
        <v>5.6538296876013902E-2</v>
      </c>
      <c r="E595" s="7">
        <v>1866545</v>
      </c>
      <c r="F595" s="7">
        <v>94361</v>
      </c>
      <c r="G595" s="1">
        <v>5.0553830740753598E-2</v>
      </c>
      <c r="H595" s="4">
        <f t="shared" si="27"/>
        <v>4008456</v>
      </c>
      <c r="I595" s="4">
        <f t="shared" si="28"/>
        <v>215461</v>
      </c>
      <c r="J595" s="6">
        <f t="shared" si="29"/>
        <v>5.3751619077270649E-2</v>
      </c>
    </row>
    <row r="596" spans="1:10" ht="15.75">
      <c r="A596" t="s">
        <v>89</v>
      </c>
      <c r="H596" s="4"/>
      <c r="I596" s="4"/>
      <c r="J596" s="6"/>
    </row>
    <row r="597" spans="1:10" ht="15.75">
      <c r="A597" t="s">
        <v>16</v>
      </c>
      <c r="B597" s="7">
        <v>2848221</v>
      </c>
      <c r="C597" s="7">
        <v>165666</v>
      </c>
      <c r="D597" s="1">
        <v>5.8164728088164502E-2</v>
      </c>
      <c r="E597" s="7">
        <v>2868951</v>
      </c>
      <c r="F597" s="7">
        <v>139767</v>
      </c>
      <c r="G597" s="1">
        <v>4.8717109494027598E-2</v>
      </c>
      <c r="H597" s="4">
        <f t="shared" si="27"/>
        <v>5717172</v>
      </c>
      <c r="I597" s="4">
        <f t="shared" si="28"/>
        <v>305433</v>
      </c>
      <c r="J597" s="6">
        <f t="shared" si="29"/>
        <v>5.3423790643346049E-2</v>
      </c>
    </row>
    <row r="598" spans="1:10" ht="15.75">
      <c r="A598" t="s">
        <v>17</v>
      </c>
      <c r="B598" s="7">
        <v>338820</v>
      </c>
      <c r="C598" s="7">
        <v>14767</v>
      </c>
      <c r="D598" s="1">
        <v>4.3583613718198397E-2</v>
      </c>
      <c r="E598" s="7">
        <v>257716</v>
      </c>
      <c r="F598" s="7">
        <v>36253</v>
      </c>
      <c r="G598" s="1">
        <v>0.140670350308091</v>
      </c>
      <c r="H598" s="4">
        <f t="shared" si="27"/>
        <v>596536</v>
      </c>
      <c r="I598" s="4">
        <f t="shared" si="28"/>
        <v>51020</v>
      </c>
      <c r="J598" s="6">
        <f t="shared" si="29"/>
        <v>8.5527109847519683E-2</v>
      </c>
    </row>
    <row r="599" spans="1:10" ht="15.75">
      <c r="A599" t="s">
        <v>18</v>
      </c>
      <c r="B599" s="7">
        <v>1744873</v>
      </c>
      <c r="C599" s="7">
        <v>74815</v>
      </c>
      <c r="D599" s="1">
        <v>4.2877046065816798E-2</v>
      </c>
      <c r="E599" s="7">
        <v>1902081</v>
      </c>
      <c r="F599" s="7">
        <v>85546</v>
      </c>
      <c r="G599" s="1">
        <v>4.4974951119326603E-2</v>
      </c>
      <c r="H599" s="4">
        <f t="shared" si="27"/>
        <v>3646954</v>
      </c>
      <c r="I599" s="4">
        <f t="shared" si="28"/>
        <v>160361</v>
      </c>
      <c r="J599" s="6">
        <f t="shared" si="29"/>
        <v>4.3971215430740285E-2</v>
      </c>
    </row>
    <row r="600" spans="1:10" ht="15.75">
      <c r="A600" t="s">
        <v>19</v>
      </c>
      <c r="B600" s="7">
        <v>158248</v>
      </c>
      <c r="C600" s="7">
        <v>8108</v>
      </c>
      <c r="D600" s="1">
        <v>5.1236034578636E-2</v>
      </c>
      <c r="E600" s="7">
        <v>147679</v>
      </c>
      <c r="F600" s="7">
        <v>6851</v>
      </c>
      <c r="G600" s="1">
        <v>4.6391159203407299E-2</v>
      </c>
      <c r="H600" s="4">
        <f t="shared" si="27"/>
        <v>305927</v>
      </c>
      <c r="I600" s="4">
        <f t="shared" si="28"/>
        <v>14959</v>
      </c>
      <c r="J600" s="6">
        <f t="shared" si="29"/>
        <v>4.889728595383866E-2</v>
      </c>
    </row>
    <row r="601" spans="1:10" ht="15.75">
      <c r="A601" t="s">
        <v>20</v>
      </c>
      <c r="B601" s="7">
        <v>430040</v>
      </c>
      <c r="C601" s="7">
        <v>49512</v>
      </c>
      <c r="D601" s="1">
        <v>0.115133475955725</v>
      </c>
      <c r="E601" s="7">
        <v>351040</v>
      </c>
      <c r="F601" s="7">
        <v>8911</v>
      </c>
      <c r="G601" s="1">
        <v>2.5384571558796701E-2</v>
      </c>
      <c r="H601" s="4">
        <f t="shared" si="27"/>
        <v>781080</v>
      </c>
      <c r="I601" s="4">
        <f t="shared" si="28"/>
        <v>58423</v>
      </c>
      <c r="J601" s="6">
        <f t="shared" si="29"/>
        <v>7.4797715982997906E-2</v>
      </c>
    </row>
    <row r="602" spans="1:10" ht="15.75">
      <c r="A602" t="s">
        <v>21</v>
      </c>
      <c r="B602" s="7">
        <v>176241</v>
      </c>
      <c r="C602" s="7">
        <v>18464</v>
      </c>
      <c r="D602" s="1">
        <v>0.104765633422415</v>
      </c>
      <c r="E602" s="7">
        <v>210435</v>
      </c>
      <c r="F602" s="7">
        <v>2206</v>
      </c>
      <c r="G602" s="1">
        <v>1.0483047021645601E-2</v>
      </c>
      <c r="H602" s="4">
        <f t="shared" si="27"/>
        <v>386676</v>
      </c>
      <c r="I602" s="4">
        <f t="shared" si="28"/>
        <v>20670</v>
      </c>
      <c r="J602" s="6">
        <f t="shared" si="29"/>
        <v>5.3455606243987215E-2</v>
      </c>
    </row>
    <row r="603" spans="1:10" ht="15.75">
      <c r="A603" t="s">
        <v>22</v>
      </c>
      <c r="B603" s="7">
        <v>1049525</v>
      </c>
      <c r="C603" s="7">
        <v>75349</v>
      </c>
      <c r="D603" s="1">
        <v>7.1793430361353897E-2</v>
      </c>
      <c r="E603" s="7">
        <v>949027</v>
      </c>
      <c r="F603" s="7">
        <v>35473</v>
      </c>
      <c r="G603" s="1">
        <v>3.7378283231140903E-2</v>
      </c>
      <c r="H603" s="4">
        <f t="shared" si="27"/>
        <v>1998552</v>
      </c>
      <c r="I603" s="4">
        <f t="shared" si="28"/>
        <v>110822</v>
      </c>
      <c r="J603" s="6">
        <f t="shared" si="29"/>
        <v>5.5451146630160236E-2</v>
      </c>
    </row>
    <row r="604" spans="1:10" ht="15.75">
      <c r="A604" t="s">
        <v>23</v>
      </c>
      <c r="B604" s="7">
        <v>1798696</v>
      </c>
      <c r="C604" s="7">
        <v>90317</v>
      </c>
      <c r="D604" s="1">
        <v>5.0212487268554498E-2</v>
      </c>
      <c r="E604" s="7">
        <v>1919924</v>
      </c>
      <c r="F604" s="7">
        <v>104294</v>
      </c>
      <c r="G604" s="1">
        <v>5.4321941910200601E-2</v>
      </c>
      <c r="H604" s="4">
        <f t="shared" si="27"/>
        <v>3718620</v>
      </c>
      <c r="I604" s="4">
        <f t="shared" si="28"/>
        <v>194611</v>
      </c>
      <c r="J604" s="6">
        <f t="shared" si="29"/>
        <v>5.2334199245956836E-2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359AB-9AC9-446A-B2EE-404BB43F5628}">
  <dimension ref="A1:J604"/>
  <sheetViews>
    <sheetView workbookViewId="0">
      <selection activeCell="G3" sqref="G3"/>
    </sheetView>
  </sheetViews>
  <sheetFormatPr defaultRowHeight="15"/>
  <cols>
    <col min="1" max="1" width="11" customWidth="1"/>
    <col min="2" max="2" width="19.85546875" customWidth="1"/>
    <col min="3" max="3" width="45.140625" customWidth="1"/>
    <col min="4" max="4" width="47.42578125" customWidth="1"/>
    <col min="5" max="5" width="19.85546875" customWidth="1"/>
    <col min="6" max="6" width="45.140625" customWidth="1"/>
    <col min="7" max="7" width="47.42578125" customWidth="1"/>
    <col min="8" max="8" width="11.7109375" customWidth="1"/>
    <col min="9" max="9" width="9.42578125" customWidth="1"/>
    <col min="10" max="10" width="11.5703125" customWidth="1"/>
  </cols>
  <sheetData>
    <row r="1" spans="1:10">
      <c r="A1" t="s">
        <v>90</v>
      </c>
      <c r="B1" t="s">
        <v>91</v>
      </c>
      <c r="C1" t="s">
        <v>92</v>
      </c>
      <c r="D1" t="s">
        <v>93</v>
      </c>
      <c r="E1" t="s">
        <v>94</v>
      </c>
      <c r="F1" t="s">
        <v>95</v>
      </c>
      <c r="G1" t="s">
        <v>96</v>
      </c>
      <c r="H1" t="s">
        <v>97</v>
      </c>
      <c r="I1" t="s">
        <v>98</v>
      </c>
      <c r="J1" t="s">
        <v>99</v>
      </c>
    </row>
    <row r="2" spans="1:10">
      <c r="A2" t="s">
        <v>15</v>
      </c>
      <c r="H2">
        <f t="shared" ref="H2:H65" si="0">SUM(B2, E2)</f>
        <v>0</v>
      </c>
      <c r="I2">
        <f t="shared" ref="I2:I65" si="1">SUM(C2,F2)</f>
        <v>0</v>
      </c>
      <c r="J2" t="e">
        <f t="shared" ref="J2:J65" si="2">I2/H2</f>
        <v>#DIV/0!</v>
      </c>
    </row>
    <row r="3" spans="1:10">
      <c r="A3" t="s">
        <v>16</v>
      </c>
      <c r="B3">
        <v>213161284</v>
      </c>
      <c r="C3">
        <v>24529106</v>
      </c>
      <c r="D3">
        <v>0.11507298858267299</v>
      </c>
      <c r="E3">
        <v>224054627</v>
      </c>
      <c r="F3">
        <v>25863416</v>
      </c>
      <c r="G3">
        <v>0.11543352773517999</v>
      </c>
      <c r="H3">
        <f t="shared" si="0"/>
        <v>437215911</v>
      </c>
      <c r="I3">
        <f t="shared" si="1"/>
        <v>50392522</v>
      </c>
      <c r="J3">
        <f t="shared" si="2"/>
        <v>0.11525774962018709</v>
      </c>
    </row>
    <row r="4" spans="1:10">
      <c r="A4" t="s">
        <v>17</v>
      </c>
      <c r="B4">
        <v>34295232</v>
      </c>
      <c r="C4">
        <v>6306329</v>
      </c>
      <c r="D4">
        <v>0.183883549759919</v>
      </c>
      <c r="E4">
        <v>36457968</v>
      </c>
      <c r="F4">
        <v>6166823</v>
      </c>
      <c r="G4">
        <v>0.16914884011089101</v>
      </c>
      <c r="H4">
        <f t="shared" si="0"/>
        <v>70753200</v>
      </c>
      <c r="I4">
        <f t="shared" si="1"/>
        <v>12473152</v>
      </c>
      <c r="J4">
        <f t="shared" si="2"/>
        <v>0.17629099461225781</v>
      </c>
    </row>
    <row r="5" spans="1:10">
      <c r="A5" t="s">
        <v>18</v>
      </c>
      <c r="B5">
        <v>135789522</v>
      </c>
      <c r="C5">
        <v>11215164</v>
      </c>
      <c r="D5">
        <v>8.2592263635775903E-2</v>
      </c>
      <c r="E5">
        <v>143651281</v>
      </c>
      <c r="F5">
        <v>12263574</v>
      </c>
      <c r="G5">
        <v>8.5370446505102796E-2</v>
      </c>
      <c r="H5">
        <f t="shared" si="0"/>
        <v>279440803</v>
      </c>
      <c r="I5">
        <f t="shared" si="1"/>
        <v>23478738</v>
      </c>
      <c r="J5">
        <f t="shared" si="2"/>
        <v>8.4020435626933121E-2</v>
      </c>
    </row>
    <row r="6" spans="1:10">
      <c r="A6" t="s">
        <v>19</v>
      </c>
      <c r="B6">
        <v>22898003</v>
      </c>
      <c r="C6">
        <v>4809685</v>
      </c>
      <c r="D6">
        <v>0.210048229970098</v>
      </c>
      <c r="E6">
        <v>22766116</v>
      </c>
      <c r="F6">
        <v>4960445</v>
      </c>
      <c r="G6">
        <v>0.21788718813520899</v>
      </c>
      <c r="H6">
        <f t="shared" si="0"/>
        <v>45664119</v>
      </c>
      <c r="I6">
        <f t="shared" si="1"/>
        <v>9770130</v>
      </c>
      <c r="J6">
        <f t="shared" si="2"/>
        <v>0.21395638882248008</v>
      </c>
    </row>
    <row r="7" spans="1:10">
      <c r="A7" t="s">
        <v>20</v>
      </c>
      <c r="B7">
        <v>10707396</v>
      </c>
      <c r="C7">
        <v>489283</v>
      </c>
      <c r="D7">
        <v>4.5695797558995603E-2</v>
      </c>
      <c r="E7">
        <v>11004929</v>
      </c>
      <c r="F7">
        <v>637615</v>
      </c>
      <c r="G7">
        <v>5.7939038043771103E-2</v>
      </c>
      <c r="H7">
        <f t="shared" si="0"/>
        <v>21712325</v>
      </c>
      <c r="I7">
        <f t="shared" si="1"/>
        <v>1126898</v>
      </c>
      <c r="J7">
        <f t="shared" si="2"/>
        <v>5.1901304904011888E-2</v>
      </c>
    </row>
    <row r="8" spans="1:10">
      <c r="A8" t="s">
        <v>21</v>
      </c>
      <c r="B8">
        <v>9471131</v>
      </c>
      <c r="C8">
        <v>1708645</v>
      </c>
      <c r="D8">
        <v>0.180405592531662</v>
      </c>
      <c r="E8">
        <v>10174332</v>
      </c>
      <c r="F8">
        <v>1834959</v>
      </c>
      <c r="G8">
        <v>0.180351791154446</v>
      </c>
      <c r="H8">
        <f t="shared" si="0"/>
        <v>19645463</v>
      </c>
      <c r="I8">
        <f t="shared" si="1"/>
        <v>3543604</v>
      </c>
      <c r="J8">
        <f t="shared" si="2"/>
        <v>0.18037772894433693</v>
      </c>
    </row>
    <row r="9" spans="1:10">
      <c r="A9" t="s">
        <v>22</v>
      </c>
      <c r="B9">
        <v>79430949</v>
      </c>
      <c r="C9">
        <v>12144237</v>
      </c>
      <c r="D9">
        <v>0.15289049360344401</v>
      </c>
      <c r="E9">
        <v>81780932</v>
      </c>
      <c r="F9">
        <v>11381535</v>
      </c>
      <c r="G9">
        <v>0.13917101115942199</v>
      </c>
      <c r="H9">
        <f t="shared" si="0"/>
        <v>161211881</v>
      </c>
      <c r="I9">
        <f t="shared" si="1"/>
        <v>23525772</v>
      </c>
      <c r="J9">
        <f t="shared" si="2"/>
        <v>0.14593075804381936</v>
      </c>
    </row>
    <row r="10" spans="1:10">
      <c r="A10" t="s">
        <v>23</v>
      </c>
      <c r="B10">
        <v>133730335</v>
      </c>
      <c r="C10">
        <v>12384869</v>
      </c>
      <c r="D10">
        <v>9.2610767781296593E-2</v>
      </c>
      <c r="E10">
        <v>142273695</v>
      </c>
      <c r="F10">
        <v>14481881</v>
      </c>
      <c r="G10">
        <v>0.101788886554186</v>
      </c>
      <c r="H10">
        <f t="shared" si="0"/>
        <v>276004030</v>
      </c>
      <c r="I10">
        <f t="shared" si="1"/>
        <v>26866750</v>
      </c>
      <c r="J10">
        <f t="shared" si="2"/>
        <v>9.7341875768987868E-2</v>
      </c>
    </row>
    <row r="11" spans="1:10">
      <c r="A11" t="s">
        <v>24</v>
      </c>
      <c r="H11">
        <f t="shared" si="0"/>
        <v>0</v>
      </c>
      <c r="I11">
        <f t="shared" si="1"/>
        <v>0</v>
      </c>
      <c r="J11" t="e">
        <f t="shared" si="2"/>
        <v>#DIV/0!</v>
      </c>
    </row>
    <row r="12" spans="1:10">
      <c r="A12" t="s">
        <v>16</v>
      </c>
      <c r="B12">
        <v>3248557</v>
      </c>
      <c r="C12">
        <v>467862</v>
      </c>
      <c r="D12">
        <v>0.14402148400043399</v>
      </c>
      <c r="E12">
        <v>3481273</v>
      </c>
      <c r="F12">
        <v>491254</v>
      </c>
      <c r="G12">
        <v>0.14111332262652099</v>
      </c>
      <c r="H12">
        <f t="shared" si="0"/>
        <v>6729830</v>
      </c>
      <c r="I12">
        <f t="shared" si="1"/>
        <v>959116</v>
      </c>
      <c r="J12">
        <f t="shared" si="2"/>
        <v>0.14251712153204465</v>
      </c>
    </row>
    <row r="13" spans="1:10">
      <c r="A13" t="s">
        <v>17</v>
      </c>
      <c r="B13">
        <v>70942</v>
      </c>
      <c r="C13">
        <v>5542</v>
      </c>
      <c r="D13">
        <v>7.81201544924022E-2</v>
      </c>
      <c r="E13">
        <v>178166</v>
      </c>
      <c r="F13">
        <v>5561</v>
      </c>
      <c r="G13">
        <v>3.1212464780036499E-2</v>
      </c>
      <c r="H13">
        <f t="shared" si="0"/>
        <v>249108</v>
      </c>
      <c r="I13">
        <f t="shared" si="1"/>
        <v>11103</v>
      </c>
      <c r="J13">
        <f t="shared" si="2"/>
        <v>4.4571029433017002E-2</v>
      </c>
    </row>
    <row r="14" spans="1:10">
      <c r="A14" t="s">
        <v>18</v>
      </c>
      <c r="B14">
        <v>2268190</v>
      </c>
      <c r="C14">
        <v>237618</v>
      </c>
      <c r="D14">
        <v>0.10476106499014599</v>
      </c>
      <c r="E14">
        <v>2374305</v>
      </c>
      <c r="F14">
        <v>277217</v>
      </c>
      <c r="G14">
        <v>0.116757114187098</v>
      </c>
      <c r="H14">
        <f t="shared" si="0"/>
        <v>4642495</v>
      </c>
      <c r="I14">
        <f t="shared" si="1"/>
        <v>514835</v>
      </c>
      <c r="J14">
        <f t="shared" si="2"/>
        <v>0.11089618836423087</v>
      </c>
    </row>
    <row r="15" spans="1:10">
      <c r="A15" t="s">
        <v>19</v>
      </c>
      <c r="B15">
        <v>706666</v>
      </c>
      <c r="C15">
        <v>156164</v>
      </c>
      <c r="D15">
        <v>0.22098700093113199</v>
      </c>
      <c r="E15">
        <v>745193</v>
      </c>
      <c r="F15">
        <v>147547</v>
      </c>
      <c r="G15">
        <v>0.197998370891836</v>
      </c>
      <c r="H15">
        <f t="shared" si="0"/>
        <v>1451859</v>
      </c>
      <c r="I15">
        <f t="shared" si="1"/>
        <v>303711</v>
      </c>
      <c r="J15">
        <f t="shared" si="2"/>
        <v>0.20918766905050698</v>
      </c>
    </row>
    <row r="16" spans="1:10">
      <c r="A16" t="s">
        <v>20</v>
      </c>
      <c r="B16">
        <v>20543</v>
      </c>
      <c r="C16">
        <v>0</v>
      </c>
      <c r="D16">
        <v>0</v>
      </c>
      <c r="E16">
        <v>16867</v>
      </c>
      <c r="F16">
        <v>0</v>
      </c>
      <c r="G16">
        <v>0</v>
      </c>
      <c r="H16">
        <f t="shared" si="0"/>
        <v>37410</v>
      </c>
      <c r="I16">
        <f t="shared" si="1"/>
        <v>0</v>
      </c>
      <c r="J16">
        <f t="shared" si="2"/>
        <v>0</v>
      </c>
    </row>
    <row r="17" spans="1:10">
      <c r="A17" t="s">
        <v>21</v>
      </c>
      <c r="B17">
        <v>182215</v>
      </c>
      <c r="C17">
        <v>68538</v>
      </c>
      <c r="D17">
        <v>0.37613807864336002</v>
      </c>
      <c r="E17">
        <v>166741</v>
      </c>
      <c r="F17">
        <v>60928</v>
      </c>
      <c r="G17">
        <v>0.365405029356906</v>
      </c>
      <c r="H17">
        <f t="shared" si="0"/>
        <v>348956</v>
      </c>
      <c r="I17">
        <f t="shared" si="1"/>
        <v>129466</v>
      </c>
      <c r="J17">
        <f t="shared" si="2"/>
        <v>0.37100952555623057</v>
      </c>
    </row>
    <row r="18" spans="1:10">
      <c r="A18" t="s">
        <v>22</v>
      </c>
      <c r="B18">
        <v>1133289</v>
      </c>
      <c r="C18">
        <v>232294</v>
      </c>
      <c r="D18">
        <v>0.204973312191329</v>
      </c>
      <c r="E18">
        <v>1276504</v>
      </c>
      <c r="F18">
        <v>153811</v>
      </c>
      <c r="G18">
        <v>0.120493942831358</v>
      </c>
      <c r="H18">
        <f t="shared" si="0"/>
        <v>2409793</v>
      </c>
      <c r="I18">
        <f t="shared" si="1"/>
        <v>386105</v>
      </c>
      <c r="J18">
        <f t="shared" si="2"/>
        <v>0.16022330548723479</v>
      </c>
    </row>
    <row r="19" spans="1:10">
      <c r="A19" t="s">
        <v>23</v>
      </c>
      <c r="B19">
        <v>2115268</v>
      </c>
      <c r="C19">
        <v>235568</v>
      </c>
      <c r="D19">
        <v>0.11136555746127599</v>
      </c>
      <c r="E19">
        <v>2204767</v>
      </c>
      <c r="F19">
        <v>337442</v>
      </c>
      <c r="G19">
        <v>0.153051093380842</v>
      </c>
      <c r="H19">
        <f t="shared" si="0"/>
        <v>4320035</v>
      </c>
      <c r="I19">
        <f t="shared" si="1"/>
        <v>573010</v>
      </c>
      <c r="J19">
        <f t="shared" si="2"/>
        <v>0.13264012907302836</v>
      </c>
    </row>
    <row r="20" spans="1:10">
      <c r="A20" t="s">
        <v>25</v>
      </c>
      <c r="H20">
        <f t="shared" si="0"/>
        <v>0</v>
      </c>
      <c r="I20">
        <f t="shared" si="1"/>
        <v>0</v>
      </c>
      <c r="J20" t="e">
        <f t="shared" si="2"/>
        <v>#DIV/0!</v>
      </c>
    </row>
    <row r="21" spans="1:10">
      <c r="A21" t="s">
        <v>16</v>
      </c>
      <c r="B21">
        <v>477334</v>
      </c>
      <c r="C21">
        <v>52094</v>
      </c>
      <c r="D21">
        <v>0.1091353224367</v>
      </c>
      <c r="E21">
        <v>478747</v>
      </c>
      <c r="F21">
        <v>32632</v>
      </c>
      <c r="G21">
        <v>6.81612626293219E-2</v>
      </c>
      <c r="H21">
        <f t="shared" si="0"/>
        <v>956081</v>
      </c>
      <c r="I21">
        <f t="shared" si="1"/>
        <v>84726</v>
      </c>
      <c r="J21">
        <f t="shared" si="2"/>
        <v>8.8618014582446461E-2</v>
      </c>
    </row>
    <row r="22" spans="1:10">
      <c r="A22" t="s">
        <v>17</v>
      </c>
      <c r="B22">
        <v>29145</v>
      </c>
      <c r="C22">
        <v>3918</v>
      </c>
      <c r="D22">
        <v>0.13443129181677799</v>
      </c>
      <c r="E22">
        <v>32856</v>
      </c>
      <c r="F22">
        <v>1017</v>
      </c>
      <c r="G22">
        <v>3.0953250547845101E-2</v>
      </c>
      <c r="H22">
        <f t="shared" si="0"/>
        <v>62001</v>
      </c>
      <c r="I22">
        <f t="shared" si="1"/>
        <v>4935</v>
      </c>
      <c r="J22">
        <f t="shared" si="2"/>
        <v>7.9595490395316201E-2</v>
      </c>
    </row>
    <row r="23" spans="1:10">
      <c r="A23" t="s">
        <v>18</v>
      </c>
      <c r="B23">
        <v>321898</v>
      </c>
      <c r="C23">
        <v>26073</v>
      </c>
      <c r="D23">
        <v>8.0997707348290399E-2</v>
      </c>
      <c r="E23">
        <v>311808</v>
      </c>
      <c r="F23">
        <v>15779</v>
      </c>
      <c r="G23">
        <v>5.0604859400656801E-2</v>
      </c>
      <c r="H23">
        <f t="shared" si="0"/>
        <v>633706</v>
      </c>
      <c r="I23">
        <f t="shared" si="1"/>
        <v>41852</v>
      </c>
      <c r="J23">
        <f t="shared" si="2"/>
        <v>6.6043244027987738E-2</v>
      </c>
    </row>
    <row r="24" spans="1:10">
      <c r="A24" t="s">
        <v>19</v>
      </c>
      <c r="B24">
        <v>18649</v>
      </c>
      <c r="C24">
        <v>6645</v>
      </c>
      <c r="D24">
        <v>0.35631937369295902</v>
      </c>
      <c r="E24">
        <v>16430</v>
      </c>
      <c r="F24">
        <v>0</v>
      </c>
      <c r="G24">
        <v>0</v>
      </c>
      <c r="H24">
        <f t="shared" si="0"/>
        <v>35079</v>
      </c>
      <c r="I24">
        <f t="shared" si="1"/>
        <v>6645</v>
      </c>
      <c r="J24">
        <f t="shared" si="2"/>
        <v>0.18942957324895238</v>
      </c>
    </row>
    <row r="25" spans="1:10">
      <c r="A25" t="s">
        <v>20</v>
      </c>
      <c r="B25">
        <v>30427</v>
      </c>
      <c r="C25">
        <v>7762</v>
      </c>
      <c r="D25">
        <v>0.25510237617905102</v>
      </c>
      <c r="E25">
        <v>41462</v>
      </c>
      <c r="F25">
        <v>8834</v>
      </c>
      <c r="G25">
        <v>0.213062563310983</v>
      </c>
      <c r="H25">
        <f t="shared" si="0"/>
        <v>71889</v>
      </c>
      <c r="I25">
        <f t="shared" si="1"/>
        <v>16596</v>
      </c>
      <c r="J25">
        <f t="shared" si="2"/>
        <v>0.23085590285022745</v>
      </c>
    </row>
    <row r="26" spans="1:10">
      <c r="A26" t="s">
        <v>21</v>
      </c>
      <c r="B26">
        <v>77217</v>
      </c>
      <c r="C26">
        <v>7697</v>
      </c>
      <c r="D26">
        <v>9.9680122252871706E-2</v>
      </c>
      <c r="E26">
        <v>76192</v>
      </c>
      <c r="F26">
        <v>7002</v>
      </c>
      <c r="G26">
        <v>9.1899412011759704E-2</v>
      </c>
      <c r="H26">
        <f t="shared" si="0"/>
        <v>153409</v>
      </c>
      <c r="I26">
        <f t="shared" si="1"/>
        <v>14699</v>
      </c>
      <c r="J26">
        <f t="shared" si="2"/>
        <v>9.5815760483413615E-2</v>
      </c>
    </row>
    <row r="27" spans="1:10">
      <c r="A27" t="s">
        <v>22</v>
      </c>
      <c r="B27">
        <v>213468</v>
      </c>
      <c r="C27">
        <v>21766</v>
      </c>
      <c r="D27">
        <v>0.10196376037626199</v>
      </c>
      <c r="E27">
        <v>175454</v>
      </c>
      <c r="F27">
        <v>8226</v>
      </c>
      <c r="G27">
        <v>4.6884083577461898E-2</v>
      </c>
      <c r="H27">
        <f t="shared" si="0"/>
        <v>388922</v>
      </c>
      <c r="I27">
        <f t="shared" si="1"/>
        <v>29992</v>
      </c>
      <c r="J27">
        <f t="shared" si="2"/>
        <v>7.7115719861566068E-2</v>
      </c>
    </row>
    <row r="28" spans="1:10">
      <c r="A28" t="s">
        <v>23</v>
      </c>
      <c r="B28">
        <v>263868</v>
      </c>
      <c r="C28">
        <v>30329</v>
      </c>
      <c r="D28">
        <v>0.114940045780465</v>
      </c>
      <c r="E28">
        <v>303293</v>
      </c>
      <c r="F28">
        <v>24406</v>
      </c>
      <c r="G28">
        <v>8.0470040521871594E-2</v>
      </c>
      <c r="H28">
        <f t="shared" si="0"/>
        <v>567161</v>
      </c>
      <c r="I28">
        <f t="shared" si="1"/>
        <v>54735</v>
      </c>
      <c r="J28">
        <f t="shared" si="2"/>
        <v>9.6506988315487138E-2</v>
      </c>
    </row>
    <row r="29" spans="1:10">
      <c r="A29" t="s">
        <v>26</v>
      </c>
      <c r="H29">
        <f t="shared" si="0"/>
        <v>0</v>
      </c>
      <c r="I29">
        <f t="shared" si="1"/>
        <v>0</v>
      </c>
      <c r="J29" t="e">
        <f t="shared" si="2"/>
        <v>#DIV/0!</v>
      </c>
    </row>
    <row r="30" spans="1:10">
      <c r="A30" t="s">
        <v>16</v>
      </c>
      <c r="B30">
        <v>4817673</v>
      </c>
      <c r="C30">
        <v>603015</v>
      </c>
      <c r="D30">
        <v>0.125167274740315</v>
      </c>
      <c r="E30">
        <v>5060488</v>
      </c>
      <c r="F30">
        <v>804280</v>
      </c>
      <c r="G30">
        <v>0.15893328864726</v>
      </c>
      <c r="H30">
        <f t="shared" si="0"/>
        <v>9878161</v>
      </c>
      <c r="I30">
        <f t="shared" si="1"/>
        <v>1407295</v>
      </c>
      <c r="J30">
        <f t="shared" si="2"/>
        <v>0.14246528275860254</v>
      </c>
    </row>
    <row r="31" spans="1:10">
      <c r="A31" t="s">
        <v>17</v>
      </c>
      <c r="B31">
        <v>1216548</v>
      </c>
      <c r="C31">
        <v>258663</v>
      </c>
      <c r="D31">
        <v>0.21262046380413999</v>
      </c>
      <c r="E31">
        <v>1486696</v>
      </c>
      <c r="F31">
        <v>441683</v>
      </c>
      <c r="G31">
        <v>0.29709032646889399</v>
      </c>
      <c r="H31">
        <f t="shared" si="0"/>
        <v>2703244</v>
      </c>
      <c r="I31">
        <f t="shared" si="1"/>
        <v>700346</v>
      </c>
      <c r="J31">
        <f t="shared" si="2"/>
        <v>0.25907613223223652</v>
      </c>
    </row>
    <row r="32" spans="1:10">
      <c r="A32" t="s">
        <v>18</v>
      </c>
      <c r="B32">
        <v>2901276</v>
      </c>
      <c r="C32">
        <v>229408</v>
      </c>
      <c r="D32">
        <v>7.9071415473743203E-2</v>
      </c>
      <c r="E32">
        <v>3010795</v>
      </c>
      <c r="F32">
        <v>309448</v>
      </c>
      <c r="G32">
        <v>0.10277949843812</v>
      </c>
      <c r="H32">
        <f t="shared" si="0"/>
        <v>5912071</v>
      </c>
      <c r="I32">
        <f t="shared" si="1"/>
        <v>538856</v>
      </c>
      <c r="J32">
        <f t="shared" si="2"/>
        <v>9.1145048833141548E-2</v>
      </c>
    </row>
    <row r="33" spans="1:10">
      <c r="A33" t="s">
        <v>19</v>
      </c>
      <c r="B33">
        <v>169814</v>
      </c>
      <c r="C33">
        <v>35023</v>
      </c>
      <c r="D33">
        <v>0.20624330149457601</v>
      </c>
      <c r="E33">
        <v>189365</v>
      </c>
      <c r="F33">
        <v>8232</v>
      </c>
      <c r="G33">
        <v>4.3471602460855997E-2</v>
      </c>
      <c r="H33">
        <f t="shared" si="0"/>
        <v>359179</v>
      </c>
      <c r="I33">
        <f t="shared" si="1"/>
        <v>43255</v>
      </c>
      <c r="J33">
        <f t="shared" si="2"/>
        <v>0.12042741919767025</v>
      </c>
    </row>
    <row r="34" spans="1:10">
      <c r="A34" t="s">
        <v>20</v>
      </c>
      <c r="B34">
        <v>188961</v>
      </c>
      <c r="C34">
        <v>12976</v>
      </c>
      <c r="D34">
        <v>6.8670254708643505E-2</v>
      </c>
      <c r="E34">
        <v>112859</v>
      </c>
      <c r="F34">
        <v>0</v>
      </c>
      <c r="G34">
        <v>0</v>
      </c>
      <c r="H34">
        <f t="shared" si="0"/>
        <v>301820</v>
      </c>
      <c r="I34">
        <f t="shared" si="1"/>
        <v>12976</v>
      </c>
      <c r="J34">
        <f t="shared" si="2"/>
        <v>4.2992512093300642E-2</v>
      </c>
    </row>
    <row r="35" spans="1:10">
      <c r="A35" t="s">
        <v>21</v>
      </c>
      <c r="B35">
        <v>341074</v>
      </c>
      <c r="C35">
        <v>66946</v>
      </c>
      <c r="D35">
        <v>0.19627998616136</v>
      </c>
      <c r="E35">
        <v>260775</v>
      </c>
      <c r="F35">
        <v>44917</v>
      </c>
      <c r="G35">
        <v>0.17224427188189001</v>
      </c>
      <c r="H35">
        <f t="shared" si="0"/>
        <v>601849</v>
      </c>
      <c r="I35">
        <f t="shared" si="1"/>
        <v>111863</v>
      </c>
      <c r="J35">
        <f t="shared" si="2"/>
        <v>0.18586555763987311</v>
      </c>
    </row>
    <row r="36" spans="1:10">
      <c r="A36" t="s">
        <v>22</v>
      </c>
      <c r="B36">
        <v>1833397</v>
      </c>
      <c r="C36">
        <v>326169</v>
      </c>
      <c r="D36">
        <v>0.17790418550919401</v>
      </c>
      <c r="E36">
        <v>1765222</v>
      </c>
      <c r="F36">
        <v>307489</v>
      </c>
      <c r="G36">
        <v>0.17419282107292999</v>
      </c>
      <c r="H36">
        <f t="shared" si="0"/>
        <v>3598619</v>
      </c>
      <c r="I36">
        <f t="shared" si="1"/>
        <v>633658</v>
      </c>
      <c r="J36">
        <f t="shared" si="2"/>
        <v>0.17608365875909621</v>
      </c>
    </row>
    <row r="37" spans="1:10">
      <c r="A37" t="s">
        <v>23</v>
      </c>
      <c r="B37">
        <v>2984275</v>
      </c>
      <c r="C37">
        <v>276846</v>
      </c>
      <c r="D37">
        <v>9.2768260297727195E-2</v>
      </c>
      <c r="E37">
        <v>3295267</v>
      </c>
      <c r="F37">
        <v>496792</v>
      </c>
      <c r="G37">
        <v>0.15075925562329201</v>
      </c>
      <c r="H37">
        <f t="shared" si="0"/>
        <v>6279542</v>
      </c>
      <c r="I37">
        <f t="shared" si="1"/>
        <v>773638</v>
      </c>
      <c r="J37">
        <f t="shared" si="2"/>
        <v>0.12319974928107814</v>
      </c>
    </row>
    <row r="38" spans="1:10">
      <c r="A38" t="s">
        <v>27</v>
      </c>
      <c r="H38">
        <f t="shared" si="0"/>
        <v>0</v>
      </c>
      <c r="I38">
        <f t="shared" si="1"/>
        <v>0</v>
      </c>
      <c r="J38" t="e">
        <f t="shared" si="2"/>
        <v>#DIV/0!</v>
      </c>
    </row>
    <row r="39" spans="1:10">
      <c r="A39" t="s">
        <v>16</v>
      </c>
      <c r="B39">
        <v>1923791</v>
      </c>
      <c r="C39">
        <v>319547</v>
      </c>
      <c r="D39">
        <v>0.166102762722146</v>
      </c>
      <c r="E39">
        <v>2041507</v>
      </c>
      <c r="F39">
        <v>314663</v>
      </c>
      <c r="G39">
        <v>0.154132706868014</v>
      </c>
      <c r="H39">
        <f t="shared" si="0"/>
        <v>3965298</v>
      </c>
      <c r="I39">
        <f t="shared" si="1"/>
        <v>634210</v>
      </c>
      <c r="J39">
        <f t="shared" si="2"/>
        <v>0.15994005999044714</v>
      </c>
    </row>
    <row r="40" spans="1:10">
      <c r="A40" t="s">
        <v>17</v>
      </c>
      <c r="B40">
        <v>95870</v>
      </c>
      <c r="C40">
        <v>14189</v>
      </c>
      <c r="D40">
        <v>0.14800250339000701</v>
      </c>
      <c r="E40">
        <v>100298</v>
      </c>
      <c r="F40">
        <v>17648</v>
      </c>
      <c r="G40">
        <v>0.17595565215657299</v>
      </c>
      <c r="H40">
        <f t="shared" si="0"/>
        <v>196168</v>
      </c>
      <c r="I40">
        <f t="shared" si="1"/>
        <v>31837</v>
      </c>
      <c r="J40">
        <f t="shared" si="2"/>
        <v>0.1622945638432364</v>
      </c>
    </row>
    <row r="41" spans="1:10">
      <c r="A41" t="s">
        <v>18</v>
      </c>
      <c r="B41">
        <v>1468135</v>
      </c>
      <c r="C41">
        <v>241318</v>
      </c>
      <c r="D41">
        <v>0.16437044277263299</v>
      </c>
      <c r="E41">
        <v>1591081</v>
      </c>
      <c r="F41">
        <v>201470</v>
      </c>
      <c r="G41">
        <v>0.126624603021467</v>
      </c>
      <c r="H41">
        <f t="shared" si="0"/>
        <v>3059216</v>
      </c>
      <c r="I41">
        <f t="shared" si="1"/>
        <v>442788</v>
      </c>
      <c r="J41">
        <f t="shared" si="2"/>
        <v>0.1447390442518606</v>
      </c>
    </row>
    <row r="42" spans="1:10">
      <c r="A42" t="s">
        <v>19</v>
      </c>
      <c r="B42">
        <v>206118</v>
      </c>
      <c r="C42">
        <v>54810</v>
      </c>
      <c r="D42">
        <v>0.26591564055541</v>
      </c>
      <c r="E42">
        <v>212879</v>
      </c>
      <c r="F42">
        <v>50157</v>
      </c>
      <c r="G42">
        <v>0.23561271896241501</v>
      </c>
      <c r="H42">
        <f t="shared" si="0"/>
        <v>418997</v>
      </c>
      <c r="I42">
        <f t="shared" si="1"/>
        <v>104967</v>
      </c>
      <c r="J42">
        <f t="shared" si="2"/>
        <v>0.25051969345842573</v>
      </c>
    </row>
    <row r="43" spans="1:10">
      <c r="A43" t="s">
        <v>20</v>
      </c>
      <c r="B43">
        <v>23190</v>
      </c>
      <c r="C43">
        <v>0</v>
      </c>
      <c r="D43">
        <v>0</v>
      </c>
      <c r="E43">
        <v>18250</v>
      </c>
      <c r="F43">
        <v>0</v>
      </c>
      <c r="G43">
        <v>0</v>
      </c>
      <c r="H43">
        <f t="shared" si="0"/>
        <v>41440</v>
      </c>
      <c r="I43">
        <f t="shared" si="1"/>
        <v>0</v>
      </c>
      <c r="J43">
        <f t="shared" si="2"/>
        <v>0</v>
      </c>
    </row>
    <row r="44" spans="1:10">
      <c r="A44" t="s">
        <v>21</v>
      </c>
      <c r="B44">
        <v>130478</v>
      </c>
      <c r="C44">
        <v>9229</v>
      </c>
      <c r="D44">
        <v>7.0732230720887801E-2</v>
      </c>
      <c r="E44">
        <v>118998</v>
      </c>
      <c r="F44">
        <v>45387</v>
      </c>
      <c r="G44">
        <v>0.38140977159279899</v>
      </c>
      <c r="H44">
        <f t="shared" si="0"/>
        <v>249476</v>
      </c>
      <c r="I44">
        <f t="shared" si="1"/>
        <v>54616</v>
      </c>
      <c r="J44">
        <f t="shared" si="2"/>
        <v>0.21892286231942151</v>
      </c>
    </row>
    <row r="45" spans="1:10">
      <c r="A45" t="s">
        <v>22</v>
      </c>
      <c r="B45">
        <v>807586</v>
      </c>
      <c r="C45">
        <v>122309</v>
      </c>
      <c r="D45">
        <v>0.151450124197299</v>
      </c>
      <c r="E45">
        <v>877639</v>
      </c>
      <c r="F45">
        <v>205994</v>
      </c>
      <c r="G45">
        <v>0.234713817412398</v>
      </c>
      <c r="H45">
        <f t="shared" si="0"/>
        <v>1685225</v>
      </c>
      <c r="I45">
        <f t="shared" si="1"/>
        <v>328303</v>
      </c>
      <c r="J45">
        <f t="shared" si="2"/>
        <v>0.19481256212078507</v>
      </c>
    </row>
    <row r="46" spans="1:10">
      <c r="A46" t="s">
        <v>23</v>
      </c>
      <c r="B46">
        <v>1116206</v>
      </c>
      <c r="C46">
        <v>197238</v>
      </c>
      <c r="D46">
        <v>0.17670394174552001</v>
      </c>
      <c r="E46">
        <v>1163868</v>
      </c>
      <c r="F46">
        <v>108669</v>
      </c>
      <c r="G46">
        <v>9.3368835641155098E-2</v>
      </c>
      <c r="H46">
        <f t="shared" si="0"/>
        <v>2280074</v>
      </c>
      <c r="I46">
        <f t="shared" si="1"/>
        <v>305907</v>
      </c>
      <c r="J46">
        <f t="shared" si="2"/>
        <v>0.13416538235162542</v>
      </c>
    </row>
    <row r="47" spans="1:10">
      <c r="A47" t="s">
        <v>28</v>
      </c>
      <c r="H47">
        <f t="shared" si="0"/>
        <v>0</v>
      </c>
      <c r="I47">
        <f t="shared" si="1"/>
        <v>0</v>
      </c>
      <c r="J47" t="e">
        <f t="shared" si="2"/>
        <v>#DIV/0!</v>
      </c>
    </row>
    <row r="48" spans="1:10">
      <c r="A48" t="s">
        <v>16</v>
      </c>
      <c r="B48">
        <v>24386469</v>
      </c>
      <c r="C48">
        <v>2578335</v>
      </c>
      <c r="D48">
        <v>0.10572809864355499</v>
      </c>
      <c r="E48">
        <v>25877713</v>
      </c>
      <c r="F48">
        <v>2962396</v>
      </c>
      <c r="G48">
        <v>0.114476731386579</v>
      </c>
      <c r="H48">
        <f t="shared" si="0"/>
        <v>50264182</v>
      </c>
      <c r="I48">
        <f t="shared" si="1"/>
        <v>5540731</v>
      </c>
      <c r="J48">
        <f t="shared" si="2"/>
        <v>0.11023219277695596</v>
      </c>
    </row>
    <row r="49" spans="1:10">
      <c r="A49" t="s">
        <v>17</v>
      </c>
      <c r="B49">
        <v>8435409</v>
      </c>
      <c r="C49">
        <v>1444068</v>
      </c>
      <c r="D49">
        <v>0.17119122498980099</v>
      </c>
      <c r="E49">
        <v>9511231</v>
      </c>
      <c r="F49">
        <v>1521882</v>
      </c>
      <c r="G49">
        <v>0.16000894100879201</v>
      </c>
      <c r="H49">
        <f t="shared" si="0"/>
        <v>17946640</v>
      </c>
      <c r="I49">
        <f t="shared" si="1"/>
        <v>2965950</v>
      </c>
      <c r="J49">
        <f t="shared" si="2"/>
        <v>0.16526491867001289</v>
      </c>
    </row>
    <row r="50" spans="1:10">
      <c r="A50" t="s">
        <v>18</v>
      </c>
      <c r="B50">
        <v>9772581</v>
      </c>
      <c r="C50">
        <v>565634</v>
      </c>
      <c r="D50">
        <v>5.7879694217934798E-2</v>
      </c>
      <c r="E50">
        <v>9902342</v>
      </c>
      <c r="F50">
        <v>628733</v>
      </c>
      <c r="G50">
        <v>6.3493363489162402E-2</v>
      </c>
      <c r="H50">
        <f t="shared" si="0"/>
        <v>19674923</v>
      </c>
      <c r="I50">
        <f t="shared" si="1"/>
        <v>1194367</v>
      </c>
      <c r="J50">
        <f t="shared" si="2"/>
        <v>6.070504062455543E-2</v>
      </c>
    </row>
    <row r="51" spans="1:10">
      <c r="A51" t="s">
        <v>19</v>
      </c>
      <c r="B51">
        <v>1354909</v>
      </c>
      <c r="C51">
        <v>356354</v>
      </c>
      <c r="D51">
        <v>0.26300954529049497</v>
      </c>
      <c r="E51">
        <v>1398660</v>
      </c>
      <c r="F51">
        <v>338224</v>
      </c>
      <c r="G51">
        <v>0.241820027740837</v>
      </c>
      <c r="H51">
        <f t="shared" si="0"/>
        <v>2753569</v>
      </c>
      <c r="I51">
        <f t="shared" si="1"/>
        <v>694578</v>
      </c>
      <c r="J51">
        <f t="shared" si="2"/>
        <v>0.25224644815510344</v>
      </c>
    </row>
    <row r="52" spans="1:10">
      <c r="A52" t="s">
        <v>20</v>
      </c>
      <c r="B52">
        <v>3624149</v>
      </c>
      <c r="C52">
        <v>97511</v>
      </c>
      <c r="D52">
        <v>2.6905902599479201E-2</v>
      </c>
      <c r="E52">
        <v>3565895</v>
      </c>
      <c r="F52">
        <v>212132</v>
      </c>
      <c r="G52">
        <v>5.9489132461836298E-2</v>
      </c>
      <c r="H52">
        <f t="shared" si="0"/>
        <v>7190044</v>
      </c>
      <c r="I52">
        <f t="shared" si="1"/>
        <v>309643</v>
      </c>
      <c r="J52">
        <f t="shared" si="2"/>
        <v>4.306552226940475E-2</v>
      </c>
    </row>
    <row r="53" spans="1:10">
      <c r="A53" t="s">
        <v>21</v>
      </c>
      <c r="B53">
        <v>1199421</v>
      </c>
      <c r="C53">
        <v>114768</v>
      </c>
      <c r="D53">
        <v>9.5686168576337993E-2</v>
      </c>
      <c r="E53">
        <v>1499586</v>
      </c>
      <c r="F53">
        <v>261425</v>
      </c>
      <c r="G53">
        <v>0.174331448813205</v>
      </c>
      <c r="H53">
        <f t="shared" si="0"/>
        <v>2699007</v>
      </c>
      <c r="I53">
        <f t="shared" si="1"/>
        <v>376193</v>
      </c>
      <c r="J53">
        <f t="shared" si="2"/>
        <v>0.13938200234382497</v>
      </c>
    </row>
    <row r="54" spans="1:10">
      <c r="A54" t="s">
        <v>22</v>
      </c>
      <c r="B54">
        <v>9205042</v>
      </c>
      <c r="C54">
        <v>1655824</v>
      </c>
      <c r="D54">
        <v>0.179882286251382</v>
      </c>
      <c r="E54">
        <v>10250426</v>
      </c>
      <c r="F54">
        <v>1381641</v>
      </c>
      <c r="G54">
        <v>0.134788641954978</v>
      </c>
      <c r="H54">
        <f t="shared" si="0"/>
        <v>19455468</v>
      </c>
      <c r="I54">
        <f t="shared" si="1"/>
        <v>3037465</v>
      </c>
      <c r="J54">
        <f t="shared" si="2"/>
        <v>0.15612397501823139</v>
      </c>
    </row>
    <row r="55" spans="1:10">
      <c r="A55" t="s">
        <v>23</v>
      </c>
      <c r="B55">
        <v>15181428</v>
      </c>
      <c r="C55">
        <v>922511</v>
      </c>
      <c r="D55">
        <v>6.0765759321191597E-2</v>
      </c>
      <c r="E55">
        <v>15627288</v>
      </c>
      <c r="F55">
        <v>1580755</v>
      </c>
      <c r="G55">
        <v>0.10115350788953199</v>
      </c>
      <c r="H55">
        <f t="shared" si="0"/>
        <v>30808716</v>
      </c>
      <c r="I55">
        <f t="shared" si="1"/>
        <v>2503266</v>
      </c>
      <c r="J55">
        <f t="shared" si="2"/>
        <v>8.1251876903925505E-2</v>
      </c>
    </row>
    <row r="56" spans="1:10">
      <c r="A56" t="s">
        <v>29</v>
      </c>
      <c r="H56">
        <f t="shared" si="0"/>
        <v>0</v>
      </c>
      <c r="I56">
        <f t="shared" si="1"/>
        <v>0</v>
      </c>
      <c r="J56" t="e">
        <f t="shared" si="2"/>
        <v>#DIV/0!</v>
      </c>
    </row>
    <row r="57" spans="1:10">
      <c r="A57" t="s">
        <v>16</v>
      </c>
      <c r="B57">
        <v>3952476</v>
      </c>
      <c r="C57">
        <v>355260</v>
      </c>
      <c r="D57">
        <v>8.9882898719688603E-2</v>
      </c>
      <c r="E57">
        <v>4117621</v>
      </c>
      <c r="F57">
        <v>488469</v>
      </c>
      <c r="G57">
        <v>0.11862893646598301</v>
      </c>
      <c r="H57">
        <f t="shared" si="0"/>
        <v>8070097</v>
      </c>
      <c r="I57">
        <f t="shared" si="1"/>
        <v>843729</v>
      </c>
      <c r="J57">
        <f t="shared" si="2"/>
        <v>0.104550044441845</v>
      </c>
    </row>
    <row r="58" spans="1:10">
      <c r="A58" t="s">
        <v>17</v>
      </c>
      <c r="B58">
        <v>764760</v>
      </c>
      <c r="C58">
        <v>84938</v>
      </c>
      <c r="D58">
        <v>0.11106490925257501</v>
      </c>
      <c r="E58">
        <v>803411</v>
      </c>
      <c r="F58">
        <v>138441</v>
      </c>
      <c r="G58">
        <v>0.17231653537230601</v>
      </c>
      <c r="H58">
        <f t="shared" si="0"/>
        <v>1568171</v>
      </c>
      <c r="I58">
        <f t="shared" si="1"/>
        <v>223379</v>
      </c>
      <c r="J58">
        <f t="shared" si="2"/>
        <v>0.14244556237808248</v>
      </c>
    </row>
    <row r="59" spans="1:10">
      <c r="A59" t="s">
        <v>18</v>
      </c>
      <c r="B59">
        <v>2822741</v>
      </c>
      <c r="C59">
        <v>173933</v>
      </c>
      <c r="D59">
        <v>6.1618476509180203E-2</v>
      </c>
      <c r="E59">
        <v>2933438</v>
      </c>
      <c r="F59">
        <v>284630</v>
      </c>
      <c r="G59">
        <v>9.702949235675E-2</v>
      </c>
      <c r="H59">
        <f t="shared" si="0"/>
        <v>5756179</v>
      </c>
      <c r="I59">
        <f t="shared" si="1"/>
        <v>458563</v>
      </c>
      <c r="J59">
        <f t="shared" si="2"/>
        <v>7.9664478814852696E-2</v>
      </c>
    </row>
    <row r="60" spans="1:10">
      <c r="A60" t="s">
        <v>19</v>
      </c>
      <c r="B60">
        <v>112697</v>
      </c>
      <c r="C60">
        <v>43119</v>
      </c>
      <c r="D60">
        <v>0.38261000736488099</v>
      </c>
      <c r="E60">
        <v>92393</v>
      </c>
      <c r="F60">
        <v>2279</v>
      </c>
      <c r="G60">
        <v>2.4666370828958901E-2</v>
      </c>
      <c r="H60">
        <f t="shared" si="0"/>
        <v>205090</v>
      </c>
      <c r="I60">
        <f t="shared" si="1"/>
        <v>45398</v>
      </c>
      <c r="J60">
        <f t="shared" si="2"/>
        <v>0.22135647764396119</v>
      </c>
    </row>
    <row r="61" spans="1:10">
      <c r="A61" t="s">
        <v>20</v>
      </c>
      <c r="B61">
        <v>83036</v>
      </c>
      <c r="C61">
        <v>6733</v>
      </c>
      <c r="D61">
        <v>8.1085312394624007E-2</v>
      </c>
      <c r="E61">
        <v>84450</v>
      </c>
      <c r="F61">
        <v>0</v>
      </c>
      <c r="G61">
        <v>0</v>
      </c>
      <c r="H61">
        <f t="shared" si="0"/>
        <v>167486</v>
      </c>
      <c r="I61">
        <f t="shared" si="1"/>
        <v>6733</v>
      </c>
      <c r="J61">
        <f t="shared" si="2"/>
        <v>4.0200374956712803E-2</v>
      </c>
    </row>
    <row r="62" spans="1:10">
      <c r="A62" t="s">
        <v>21</v>
      </c>
      <c r="B62">
        <v>169242</v>
      </c>
      <c r="C62">
        <v>46537</v>
      </c>
      <c r="D62">
        <v>0.274973115420522</v>
      </c>
      <c r="E62">
        <v>203928</v>
      </c>
      <c r="F62">
        <v>63119</v>
      </c>
      <c r="G62">
        <v>0.30951610372288202</v>
      </c>
      <c r="H62">
        <f t="shared" si="0"/>
        <v>373170</v>
      </c>
      <c r="I62">
        <f t="shared" si="1"/>
        <v>109656</v>
      </c>
      <c r="J62">
        <f t="shared" si="2"/>
        <v>0.2938499879411528</v>
      </c>
    </row>
    <row r="63" spans="1:10">
      <c r="A63" t="s">
        <v>22</v>
      </c>
      <c r="B63">
        <v>1450150</v>
      </c>
      <c r="C63">
        <v>135759</v>
      </c>
      <c r="D63">
        <v>9.3617212012550396E-2</v>
      </c>
      <c r="E63">
        <v>1551614</v>
      </c>
      <c r="F63">
        <v>150216</v>
      </c>
      <c r="G63">
        <v>9.6812738219686001E-2</v>
      </c>
      <c r="H63">
        <f t="shared" si="0"/>
        <v>3001764</v>
      </c>
      <c r="I63">
        <f t="shared" si="1"/>
        <v>285975</v>
      </c>
      <c r="J63">
        <f t="shared" si="2"/>
        <v>9.5268981838678851E-2</v>
      </c>
    </row>
    <row r="64" spans="1:10">
      <c r="A64" t="s">
        <v>23</v>
      </c>
      <c r="B64">
        <v>2502328</v>
      </c>
      <c r="C64">
        <v>219502</v>
      </c>
      <c r="D64">
        <v>8.7719115959218705E-2</v>
      </c>
      <c r="E64">
        <v>2566007</v>
      </c>
      <c r="F64">
        <v>338253</v>
      </c>
      <c r="G64">
        <v>0.13182076276487101</v>
      </c>
      <c r="H64">
        <f t="shared" si="0"/>
        <v>5068335</v>
      </c>
      <c r="I64">
        <f t="shared" si="1"/>
        <v>557755</v>
      </c>
      <c r="J64">
        <f t="shared" si="2"/>
        <v>0.11004698781749825</v>
      </c>
    </row>
    <row r="65" spans="1:10">
      <c r="A65" t="s">
        <v>30</v>
      </c>
      <c r="H65">
        <f t="shared" si="0"/>
        <v>0</v>
      </c>
      <c r="I65">
        <f t="shared" si="1"/>
        <v>0</v>
      </c>
      <c r="J65" t="e">
        <f t="shared" si="2"/>
        <v>#DIV/0!</v>
      </c>
    </row>
    <row r="66" spans="1:10">
      <c r="A66" t="s">
        <v>16</v>
      </c>
      <c r="B66">
        <v>2322851</v>
      </c>
      <c r="C66">
        <v>240937</v>
      </c>
      <c r="D66">
        <v>0.103724690046843</v>
      </c>
      <c r="E66">
        <v>2447860</v>
      </c>
      <c r="F66">
        <v>216526</v>
      </c>
      <c r="G66">
        <v>8.8455222112375706E-2</v>
      </c>
      <c r="H66">
        <f t="shared" ref="H66:H129" si="3">SUM(B66, E66)</f>
        <v>4770711</v>
      </c>
      <c r="I66">
        <f t="shared" ref="I66:I129" si="4">SUM(C66,F66)</f>
        <v>457463</v>
      </c>
      <c r="J66">
        <f t="shared" ref="J66:J129" si="5">I66/H66</f>
        <v>9.5889899849309679E-2</v>
      </c>
    </row>
    <row r="67" spans="1:10">
      <c r="A67" t="s">
        <v>17</v>
      </c>
      <c r="B67">
        <v>294265</v>
      </c>
      <c r="C67">
        <v>57658</v>
      </c>
      <c r="D67">
        <v>0.19593903454369299</v>
      </c>
      <c r="E67">
        <v>337250</v>
      </c>
      <c r="F67">
        <v>90402</v>
      </c>
      <c r="G67">
        <v>0.26805633802816897</v>
      </c>
      <c r="H67">
        <f t="shared" si="3"/>
        <v>631515</v>
      </c>
      <c r="I67">
        <f t="shared" si="4"/>
        <v>148060</v>
      </c>
      <c r="J67">
        <f t="shared" si="5"/>
        <v>0.2344520716055834</v>
      </c>
    </row>
    <row r="68" spans="1:10">
      <c r="A68" t="s">
        <v>18</v>
      </c>
      <c r="B68">
        <v>1659110</v>
      </c>
      <c r="C68">
        <v>101343</v>
      </c>
      <c r="D68">
        <v>6.10827491848039E-2</v>
      </c>
      <c r="E68">
        <v>1702940</v>
      </c>
      <c r="F68">
        <v>70138</v>
      </c>
      <c r="G68">
        <v>4.1186418781636397E-2</v>
      </c>
      <c r="H68">
        <f t="shared" si="3"/>
        <v>3362050</v>
      </c>
      <c r="I68">
        <f t="shared" si="4"/>
        <v>171481</v>
      </c>
      <c r="J68">
        <f t="shared" si="5"/>
        <v>5.1004892848113499E-2</v>
      </c>
    </row>
    <row r="69" spans="1:10">
      <c r="A69" t="s">
        <v>19</v>
      </c>
      <c r="B69">
        <v>198479</v>
      </c>
      <c r="C69">
        <v>64816</v>
      </c>
      <c r="D69">
        <v>0.326563515535648</v>
      </c>
      <c r="E69">
        <v>200065</v>
      </c>
      <c r="F69">
        <v>32184</v>
      </c>
      <c r="G69">
        <v>0.160867717991652</v>
      </c>
      <c r="H69">
        <f t="shared" si="3"/>
        <v>398544</v>
      </c>
      <c r="I69">
        <f t="shared" si="4"/>
        <v>97000</v>
      </c>
      <c r="J69">
        <f t="shared" si="5"/>
        <v>0.24338592476614879</v>
      </c>
    </row>
    <row r="70" spans="1:10">
      <c r="A70" t="s">
        <v>20</v>
      </c>
      <c r="B70">
        <v>113746</v>
      </c>
      <c r="C70">
        <v>13071</v>
      </c>
      <c r="D70">
        <v>0.11491393103933301</v>
      </c>
      <c r="E70">
        <v>119664</v>
      </c>
      <c r="F70">
        <v>7569</v>
      </c>
      <c r="G70">
        <v>6.3252105896510202E-2</v>
      </c>
      <c r="H70">
        <f t="shared" si="3"/>
        <v>233410</v>
      </c>
      <c r="I70">
        <f t="shared" si="4"/>
        <v>20640</v>
      </c>
      <c r="J70">
        <f t="shared" si="5"/>
        <v>8.8428087913971123E-2</v>
      </c>
    </row>
    <row r="71" spans="1:10">
      <c r="A71" t="s">
        <v>21</v>
      </c>
      <c r="B71">
        <v>57252</v>
      </c>
      <c r="C71">
        <v>4050</v>
      </c>
      <c r="D71">
        <v>7.0739886816181097E-2</v>
      </c>
      <c r="E71">
        <v>87941</v>
      </c>
      <c r="F71">
        <v>16233</v>
      </c>
      <c r="G71">
        <v>0.18458966807291199</v>
      </c>
      <c r="H71">
        <f t="shared" si="3"/>
        <v>145193</v>
      </c>
      <c r="I71">
        <f t="shared" si="4"/>
        <v>20283</v>
      </c>
      <c r="J71">
        <f t="shared" si="5"/>
        <v>0.1396968173396789</v>
      </c>
    </row>
    <row r="72" spans="1:10">
      <c r="A72" t="s">
        <v>22</v>
      </c>
      <c r="B72">
        <v>899467</v>
      </c>
      <c r="C72">
        <v>109138</v>
      </c>
      <c r="D72">
        <v>0.121336302499146</v>
      </c>
      <c r="E72">
        <v>803451</v>
      </c>
      <c r="F72">
        <v>88448</v>
      </c>
      <c r="G72">
        <v>0.110085120312253</v>
      </c>
      <c r="H72">
        <f t="shared" si="3"/>
        <v>1702918</v>
      </c>
      <c r="I72">
        <f t="shared" si="4"/>
        <v>197586</v>
      </c>
      <c r="J72">
        <f t="shared" si="5"/>
        <v>0.11602790034517223</v>
      </c>
    </row>
    <row r="73" spans="1:10">
      <c r="A73" t="s">
        <v>23</v>
      </c>
      <c r="B73">
        <v>1423383</v>
      </c>
      <c r="C73">
        <v>131799</v>
      </c>
      <c r="D73">
        <v>9.2595597952202596E-2</v>
      </c>
      <c r="E73">
        <v>1644408</v>
      </c>
      <c r="F73">
        <v>128077</v>
      </c>
      <c r="G73">
        <v>7.7886388292929695E-2</v>
      </c>
      <c r="H73">
        <f t="shared" si="3"/>
        <v>3067791</v>
      </c>
      <c r="I73">
        <f t="shared" si="4"/>
        <v>259876</v>
      </c>
      <c r="J73">
        <f t="shared" si="5"/>
        <v>8.471111623966561E-2</v>
      </c>
    </row>
    <row r="74" spans="1:10">
      <c r="A74" t="s">
        <v>31</v>
      </c>
      <c r="H74">
        <f t="shared" si="3"/>
        <v>0</v>
      </c>
      <c r="I74">
        <f t="shared" si="4"/>
        <v>0</v>
      </c>
      <c r="J74" t="e">
        <f t="shared" si="5"/>
        <v>#DIV/0!</v>
      </c>
    </row>
    <row r="75" spans="1:10">
      <c r="A75" t="s">
        <v>16</v>
      </c>
      <c r="B75">
        <v>696698</v>
      </c>
      <c r="C75">
        <v>50363</v>
      </c>
      <c r="D75">
        <v>7.2288136323055294E-2</v>
      </c>
      <c r="E75">
        <v>690135</v>
      </c>
      <c r="F75">
        <v>49795</v>
      </c>
      <c r="G75">
        <v>7.2152549863432502E-2</v>
      </c>
      <c r="H75">
        <f t="shared" si="3"/>
        <v>1386833</v>
      </c>
      <c r="I75">
        <f t="shared" si="4"/>
        <v>100158</v>
      </c>
      <c r="J75">
        <f t="shared" si="5"/>
        <v>7.2220663915554359E-2</v>
      </c>
    </row>
    <row r="76" spans="1:10">
      <c r="A76" t="s">
        <v>17</v>
      </c>
      <c r="B76">
        <v>37813</v>
      </c>
      <c r="C76">
        <v>3969</v>
      </c>
      <c r="D76">
        <v>0.104963901303784</v>
      </c>
      <c r="E76">
        <v>79760</v>
      </c>
      <c r="F76">
        <v>13039</v>
      </c>
      <c r="G76">
        <v>0.16347793380140399</v>
      </c>
      <c r="H76">
        <f t="shared" si="3"/>
        <v>117573</v>
      </c>
      <c r="I76">
        <f t="shared" si="4"/>
        <v>17008</v>
      </c>
      <c r="J76">
        <f t="shared" si="5"/>
        <v>0.14465906288008301</v>
      </c>
    </row>
    <row r="77" spans="1:10">
      <c r="A77" t="s">
        <v>18</v>
      </c>
      <c r="B77">
        <v>479869</v>
      </c>
      <c r="C77">
        <v>29029</v>
      </c>
      <c r="D77">
        <v>6.0493593043101299E-2</v>
      </c>
      <c r="E77">
        <v>450787</v>
      </c>
      <c r="F77">
        <v>22738</v>
      </c>
      <c r="G77">
        <v>5.0440673755010601E-2</v>
      </c>
      <c r="H77">
        <f t="shared" si="3"/>
        <v>930656</v>
      </c>
      <c r="I77">
        <f t="shared" si="4"/>
        <v>51767</v>
      </c>
      <c r="J77">
        <f t="shared" si="5"/>
        <v>5.5624204861946844E-2</v>
      </c>
    </row>
    <row r="78" spans="1:10">
      <c r="A78" t="s">
        <v>19</v>
      </c>
      <c r="B78">
        <v>119446</v>
      </c>
      <c r="C78">
        <v>16020</v>
      </c>
      <c r="D78">
        <v>0.134119183564121</v>
      </c>
      <c r="E78">
        <v>113839</v>
      </c>
      <c r="F78">
        <v>5714</v>
      </c>
      <c r="G78">
        <v>5.01936946037825E-2</v>
      </c>
      <c r="H78">
        <f t="shared" si="3"/>
        <v>233285</v>
      </c>
      <c r="I78">
        <f t="shared" si="4"/>
        <v>21734</v>
      </c>
      <c r="J78">
        <f t="shared" si="5"/>
        <v>9.3165012752641621E-2</v>
      </c>
    </row>
    <row r="79" spans="1:10">
      <c r="A79" t="s">
        <v>20</v>
      </c>
      <c r="B79">
        <v>34766</v>
      </c>
      <c r="C79">
        <v>0</v>
      </c>
      <c r="D79">
        <v>0</v>
      </c>
      <c r="E79">
        <v>29381</v>
      </c>
      <c r="F79">
        <v>5654</v>
      </c>
      <c r="G79">
        <v>0.19243728940471699</v>
      </c>
      <c r="H79">
        <f t="shared" si="3"/>
        <v>64147</v>
      </c>
      <c r="I79">
        <f t="shared" si="4"/>
        <v>5654</v>
      </c>
      <c r="J79">
        <f t="shared" si="5"/>
        <v>8.814130045052769E-2</v>
      </c>
    </row>
    <row r="80" spans="1:10">
      <c r="A80" t="s">
        <v>21</v>
      </c>
      <c r="B80">
        <v>24803</v>
      </c>
      <c r="C80">
        <v>1345</v>
      </c>
      <c r="D80">
        <v>5.4227311212353302E-2</v>
      </c>
      <c r="E80">
        <v>16369</v>
      </c>
      <c r="F80">
        <v>2650</v>
      </c>
      <c r="G80">
        <v>0.161891380047651</v>
      </c>
      <c r="H80">
        <f t="shared" si="3"/>
        <v>41172</v>
      </c>
      <c r="I80">
        <f t="shared" si="4"/>
        <v>3995</v>
      </c>
      <c r="J80">
        <f t="shared" si="5"/>
        <v>9.7031963470319629E-2</v>
      </c>
    </row>
    <row r="81" spans="1:10">
      <c r="A81" t="s">
        <v>22</v>
      </c>
      <c r="B81">
        <v>248352</v>
      </c>
      <c r="C81">
        <v>14585</v>
      </c>
      <c r="D81">
        <v>5.8727129235923201E-2</v>
      </c>
      <c r="E81">
        <v>235189</v>
      </c>
      <c r="F81">
        <v>14477</v>
      </c>
      <c r="G81">
        <v>6.1554749584376803E-2</v>
      </c>
      <c r="H81">
        <f t="shared" si="3"/>
        <v>483541</v>
      </c>
      <c r="I81">
        <f t="shared" si="4"/>
        <v>29062</v>
      </c>
      <c r="J81">
        <f t="shared" si="5"/>
        <v>6.0102452532463636E-2</v>
      </c>
    </row>
    <row r="82" spans="1:10">
      <c r="A82" t="s">
        <v>23</v>
      </c>
      <c r="B82">
        <v>448346</v>
      </c>
      <c r="C82">
        <v>35778</v>
      </c>
      <c r="D82">
        <v>7.9799975911461193E-2</v>
      </c>
      <c r="E82">
        <v>454945</v>
      </c>
      <c r="F82">
        <v>35317</v>
      </c>
      <c r="G82">
        <v>7.7629163964874806E-2</v>
      </c>
      <c r="H82">
        <f t="shared" si="3"/>
        <v>903291</v>
      </c>
      <c r="I82">
        <f t="shared" si="4"/>
        <v>71095</v>
      </c>
      <c r="J82">
        <f t="shared" si="5"/>
        <v>7.8706640495698504E-2</v>
      </c>
    </row>
    <row r="83" spans="1:10">
      <c r="A83" t="s">
        <v>32</v>
      </c>
      <c r="H83">
        <f t="shared" si="3"/>
        <v>0</v>
      </c>
      <c r="I83">
        <f t="shared" si="4"/>
        <v>0</v>
      </c>
      <c r="J83" t="e">
        <f t="shared" si="5"/>
        <v>#DIV/0!</v>
      </c>
    </row>
    <row r="84" spans="1:10">
      <c r="A84" t="s">
        <v>16</v>
      </c>
      <c r="B84">
        <v>426379</v>
      </c>
      <c r="C84">
        <v>36833</v>
      </c>
      <c r="D84">
        <v>8.6385586532169698E-2</v>
      </c>
      <c r="E84">
        <v>440597</v>
      </c>
      <c r="F84">
        <v>31477</v>
      </c>
      <c r="G84">
        <v>7.1441702962117298E-2</v>
      </c>
      <c r="H84">
        <f t="shared" si="3"/>
        <v>866976</v>
      </c>
      <c r="I84">
        <f t="shared" si="4"/>
        <v>68310</v>
      </c>
      <c r="J84">
        <f t="shared" si="5"/>
        <v>7.8791108404384899E-2</v>
      </c>
    </row>
    <row r="85" spans="1:10">
      <c r="A85" t="s">
        <v>17</v>
      </c>
      <c r="B85">
        <v>22846</v>
      </c>
      <c r="C85">
        <v>5774</v>
      </c>
      <c r="D85">
        <v>0.25273570865797002</v>
      </c>
      <c r="E85">
        <v>39761</v>
      </c>
      <c r="F85">
        <v>1873</v>
      </c>
      <c r="G85">
        <v>4.7106461105102901E-2</v>
      </c>
      <c r="H85">
        <f t="shared" si="3"/>
        <v>62607</v>
      </c>
      <c r="I85">
        <f t="shared" si="4"/>
        <v>7647</v>
      </c>
      <c r="J85">
        <f t="shared" si="5"/>
        <v>0.12214289136997461</v>
      </c>
    </row>
    <row r="86" spans="1:10">
      <c r="A86" t="s">
        <v>18</v>
      </c>
      <c r="B86">
        <v>196328</v>
      </c>
      <c r="C86">
        <v>6046</v>
      </c>
      <c r="D86">
        <v>3.0795403610284801E-2</v>
      </c>
      <c r="E86">
        <v>191906</v>
      </c>
      <c r="F86">
        <v>3042</v>
      </c>
      <c r="G86">
        <v>1.5851510635415199E-2</v>
      </c>
      <c r="H86">
        <f t="shared" si="3"/>
        <v>388234</v>
      </c>
      <c r="I86">
        <f t="shared" si="4"/>
        <v>9088</v>
      </c>
      <c r="J86">
        <f t="shared" si="5"/>
        <v>2.3408562877027771E-2</v>
      </c>
    </row>
    <row r="87" spans="1:10">
      <c r="A87" t="s">
        <v>19</v>
      </c>
      <c r="B87">
        <v>175607</v>
      </c>
      <c r="C87">
        <v>25014</v>
      </c>
      <c r="D87">
        <v>0.14244306889816399</v>
      </c>
      <c r="E87">
        <v>162056</v>
      </c>
      <c r="F87">
        <v>26562</v>
      </c>
      <c r="G87">
        <v>0.163906303993681</v>
      </c>
      <c r="H87">
        <f t="shared" si="3"/>
        <v>337663</v>
      </c>
      <c r="I87">
        <f t="shared" si="4"/>
        <v>51576</v>
      </c>
      <c r="J87">
        <f t="shared" si="5"/>
        <v>0.15274400807906108</v>
      </c>
    </row>
    <row r="88" spans="1:10">
      <c r="A88" t="s">
        <v>20</v>
      </c>
      <c r="B88">
        <v>23313</v>
      </c>
      <c r="C88">
        <v>0</v>
      </c>
      <c r="D88">
        <v>0</v>
      </c>
      <c r="E88">
        <v>15394</v>
      </c>
      <c r="F88">
        <v>0</v>
      </c>
      <c r="G88">
        <v>0</v>
      </c>
      <c r="H88">
        <f t="shared" si="3"/>
        <v>38707</v>
      </c>
      <c r="I88">
        <f t="shared" si="4"/>
        <v>0</v>
      </c>
      <c r="J88">
        <f t="shared" si="5"/>
        <v>0</v>
      </c>
    </row>
    <row r="89" spans="1:10">
      <c r="A89" t="s">
        <v>21</v>
      </c>
      <c r="B89">
        <v>8288</v>
      </c>
      <c r="C89">
        <v>0</v>
      </c>
      <c r="D89">
        <v>0</v>
      </c>
      <c r="E89">
        <v>31479</v>
      </c>
      <c r="F89">
        <v>0</v>
      </c>
      <c r="G89">
        <v>0</v>
      </c>
      <c r="H89">
        <f t="shared" si="3"/>
        <v>39767</v>
      </c>
      <c r="I89">
        <f t="shared" si="4"/>
        <v>0</v>
      </c>
      <c r="J89">
        <f t="shared" si="5"/>
        <v>0</v>
      </c>
    </row>
    <row r="90" spans="1:10">
      <c r="A90" t="s">
        <v>22</v>
      </c>
      <c r="B90">
        <v>115453</v>
      </c>
      <c r="C90">
        <v>22362</v>
      </c>
      <c r="D90">
        <v>0.19368920686339799</v>
      </c>
      <c r="E90">
        <v>111679</v>
      </c>
      <c r="F90">
        <v>14264</v>
      </c>
      <c r="G90">
        <v>0.127723206690604</v>
      </c>
      <c r="H90">
        <f t="shared" si="3"/>
        <v>227132</v>
      </c>
      <c r="I90">
        <f t="shared" si="4"/>
        <v>36626</v>
      </c>
      <c r="J90">
        <f t="shared" si="5"/>
        <v>0.16125424863075216</v>
      </c>
    </row>
    <row r="91" spans="1:10">
      <c r="A91" t="s">
        <v>23</v>
      </c>
      <c r="B91">
        <v>310926</v>
      </c>
      <c r="C91">
        <v>14471</v>
      </c>
      <c r="D91">
        <v>4.6541620835825803E-2</v>
      </c>
      <c r="E91">
        <v>328918</v>
      </c>
      <c r="F91">
        <v>17213</v>
      </c>
      <c r="G91">
        <v>5.2332192218121201E-2</v>
      </c>
      <c r="H91">
        <f t="shared" si="3"/>
        <v>639844</v>
      </c>
      <c r="I91">
        <f t="shared" si="4"/>
        <v>31684</v>
      </c>
      <c r="J91">
        <f t="shared" si="5"/>
        <v>4.9518320090522067E-2</v>
      </c>
    </row>
    <row r="92" spans="1:10">
      <c r="A92" t="s">
        <v>33</v>
      </c>
      <c r="H92">
        <f t="shared" si="3"/>
        <v>0</v>
      </c>
      <c r="I92">
        <f t="shared" si="4"/>
        <v>0</v>
      </c>
      <c r="J92" t="e">
        <f t="shared" si="5"/>
        <v>#DIV/0!</v>
      </c>
    </row>
    <row r="93" spans="1:10">
      <c r="A93" t="s">
        <v>16</v>
      </c>
      <c r="B93">
        <v>14778658</v>
      </c>
      <c r="C93">
        <v>2294448</v>
      </c>
      <c r="D93">
        <v>0.15525415095200101</v>
      </c>
      <c r="E93">
        <v>15576969</v>
      </c>
      <c r="F93">
        <v>1476267</v>
      </c>
      <c r="G93">
        <v>9.4772416893170897E-2</v>
      </c>
      <c r="H93">
        <f t="shared" si="3"/>
        <v>30355627</v>
      </c>
      <c r="I93">
        <f t="shared" si="4"/>
        <v>3770715</v>
      </c>
      <c r="J93">
        <f t="shared" si="5"/>
        <v>0.12421799095106816</v>
      </c>
    </row>
    <row r="94" spans="1:10">
      <c r="A94" t="s">
        <v>17</v>
      </c>
      <c r="B94">
        <v>3373440</v>
      </c>
      <c r="C94">
        <v>767239</v>
      </c>
      <c r="D94">
        <v>0.22743519967747999</v>
      </c>
      <c r="E94">
        <v>3749193</v>
      </c>
      <c r="F94">
        <v>414758</v>
      </c>
      <c r="G94">
        <v>0.11062594003562901</v>
      </c>
      <c r="H94">
        <f t="shared" si="3"/>
        <v>7122633</v>
      </c>
      <c r="I94">
        <f t="shared" si="4"/>
        <v>1181997</v>
      </c>
      <c r="J94">
        <f t="shared" si="5"/>
        <v>0.16594944594225197</v>
      </c>
    </row>
    <row r="95" spans="1:10">
      <c r="A95" t="s">
        <v>18</v>
      </c>
      <c r="B95">
        <v>8515038</v>
      </c>
      <c r="C95">
        <v>814588</v>
      </c>
      <c r="D95">
        <v>9.5664634732105694E-2</v>
      </c>
      <c r="E95">
        <v>8907282</v>
      </c>
      <c r="F95">
        <v>676081</v>
      </c>
      <c r="G95">
        <v>7.5902054072162495E-2</v>
      </c>
      <c r="H95">
        <f t="shared" si="3"/>
        <v>17422320</v>
      </c>
      <c r="I95">
        <f t="shared" si="4"/>
        <v>1490669</v>
      </c>
      <c r="J95">
        <f t="shared" si="5"/>
        <v>8.5560878229765033E-2</v>
      </c>
    </row>
    <row r="96" spans="1:10">
      <c r="A96" t="s">
        <v>19</v>
      </c>
      <c r="B96">
        <v>2145059</v>
      </c>
      <c r="C96">
        <v>588229</v>
      </c>
      <c r="D96">
        <v>0.274225091244576</v>
      </c>
      <c r="E96">
        <v>2199110</v>
      </c>
      <c r="F96">
        <v>302168</v>
      </c>
      <c r="G96">
        <v>0.137404677346744</v>
      </c>
      <c r="H96">
        <f t="shared" si="3"/>
        <v>4344169</v>
      </c>
      <c r="I96">
        <f t="shared" si="4"/>
        <v>890397</v>
      </c>
      <c r="J96">
        <f t="shared" si="5"/>
        <v>0.20496371112633971</v>
      </c>
    </row>
    <row r="97" spans="1:10">
      <c r="A97" t="s">
        <v>20</v>
      </c>
      <c r="B97">
        <v>327777</v>
      </c>
      <c r="C97">
        <v>16932</v>
      </c>
      <c r="D97">
        <v>5.1657071728644699E-2</v>
      </c>
      <c r="E97">
        <v>289281</v>
      </c>
      <c r="F97">
        <v>6640</v>
      </c>
      <c r="G97">
        <v>2.2953460476146E-2</v>
      </c>
      <c r="H97">
        <f t="shared" si="3"/>
        <v>617058</v>
      </c>
      <c r="I97">
        <f t="shared" si="4"/>
        <v>23572</v>
      </c>
      <c r="J97">
        <f t="shared" si="5"/>
        <v>3.8200622956026824E-2</v>
      </c>
    </row>
    <row r="98" spans="1:10">
      <c r="A98" t="s">
        <v>21</v>
      </c>
      <c r="B98">
        <v>417348</v>
      </c>
      <c r="C98">
        <v>107462</v>
      </c>
      <c r="D98">
        <v>0.25748775602135299</v>
      </c>
      <c r="E98">
        <v>432106</v>
      </c>
      <c r="F98">
        <v>76621</v>
      </c>
      <c r="G98">
        <v>0.17731991687224799</v>
      </c>
      <c r="H98">
        <f t="shared" si="3"/>
        <v>849454</v>
      </c>
      <c r="I98">
        <f t="shared" si="4"/>
        <v>184083</v>
      </c>
      <c r="J98">
        <f t="shared" si="5"/>
        <v>0.21670743795426239</v>
      </c>
    </row>
    <row r="99" spans="1:10">
      <c r="A99" t="s">
        <v>22</v>
      </c>
      <c r="B99">
        <v>5251001</v>
      </c>
      <c r="C99">
        <v>1229213</v>
      </c>
      <c r="D99">
        <v>0.23409117613955799</v>
      </c>
      <c r="E99">
        <v>4644979</v>
      </c>
      <c r="F99">
        <v>597325</v>
      </c>
      <c r="G99">
        <v>0.12859584510500399</v>
      </c>
      <c r="H99">
        <f t="shared" si="3"/>
        <v>9895980</v>
      </c>
      <c r="I99">
        <f t="shared" si="4"/>
        <v>1826538</v>
      </c>
      <c r="J99">
        <f t="shared" si="5"/>
        <v>0.18457373600189167</v>
      </c>
    </row>
    <row r="100" spans="1:10">
      <c r="A100" t="s">
        <v>23</v>
      </c>
      <c r="B100">
        <v>9527657</v>
      </c>
      <c r="C100">
        <v>1065235</v>
      </c>
      <c r="D100">
        <v>0.11180450765597399</v>
      </c>
      <c r="E100">
        <v>10931990</v>
      </c>
      <c r="F100">
        <v>878942</v>
      </c>
      <c r="G100">
        <v>8.0400915112435994E-2</v>
      </c>
      <c r="H100">
        <f t="shared" si="3"/>
        <v>20459647</v>
      </c>
      <c r="I100">
        <f t="shared" si="4"/>
        <v>1944177</v>
      </c>
      <c r="J100">
        <f t="shared" si="5"/>
        <v>9.5024953265322717E-2</v>
      </c>
    </row>
    <row r="101" spans="1:10">
      <c r="A101" t="s">
        <v>34</v>
      </c>
      <c r="H101">
        <f t="shared" si="3"/>
        <v>0</v>
      </c>
      <c r="I101">
        <f t="shared" si="4"/>
        <v>0</v>
      </c>
      <c r="J101" t="e">
        <f t="shared" si="5"/>
        <v>#DIV/0!</v>
      </c>
    </row>
    <row r="102" spans="1:10">
      <c r="A102" t="s">
        <v>16</v>
      </c>
      <c r="B102">
        <v>7021911</v>
      </c>
      <c r="C102">
        <v>773586</v>
      </c>
      <c r="D102">
        <v>0.110167445870504</v>
      </c>
      <c r="E102">
        <v>7144686</v>
      </c>
      <c r="F102">
        <v>973081</v>
      </c>
      <c r="G102">
        <v>0.13619646825626699</v>
      </c>
      <c r="H102">
        <f t="shared" si="3"/>
        <v>14166597</v>
      </c>
      <c r="I102">
        <f t="shared" si="4"/>
        <v>1746667</v>
      </c>
      <c r="J102">
        <f t="shared" si="5"/>
        <v>0.12329474749652299</v>
      </c>
    </row>
    <row r="103" spans="1:10">
      <c r="A103" t="s">
        <v>17</v>
      </c>
      <c r="B103">
        <v>579131</v>
      </c>
      <c r="C103">
        <v>107085</v>
      </c>
      <c r="D103">
        <v>0.18490635106737499</v>
      </c>
      <c r="E103">
        <v>603097</v>
      </c>
      <c r="F103">
        <v>124915</v>
      </c>
      <c r="G103">
        <v>0.20712256900631201</v>
      </c>
      <c r="H103">
        <f t="shared" si="3"/>
        <v>1182228</v>
      </c>
      <c r="I103">
        <f t="shared" si="4"/>
        <v>232000</v>
      </c>
      <c r="J103">
        <f t="shared" si="5"/>
        <v>0.1962396424378377</v>
      </c>
    </row>
    <row r="104" spans="1:10">
      <c r="A104" t="s">
        <v>18</v>
      </c>
      <c r="B104">
        <v>3897421</v>
      </c>
      <c r="C104">
        <v>283643</v>
      </c>
      <c r="D104">
        <v>7.2777100549311899E-2</v>
      </c>
      <c r="E104">
        <v>3833259</v>
      </c>
      <c r="F104">
        <v>309189</v>
      </c>
      <c r="G104">
        <v>8.0659564094155894E-2</v>
      </c>
      <c r="H104">
        <f t="shared" si="3"/>
        <v>7730680</v>
      </c>
      <c r="I104">
        <f t="shared" si="4"/>
        <v>592832</v>
      </c>
      <c r="J104">
        <f t="shared" si="5"/>
        <v>7.6685621445978874E-2</v>
      </c>
    </row>
    <row r="105" spans="1:10">
      <c r="A105" t="s">
        <v>19</v>
      </c>
      <c r="B105">
        <v>2130365</v>
      </c>
      <c r="C105">
        <v>332418</v>
      </c>
      <c r="D105">
        <v>0.15603804981775399</v>
      </c>
      <c r="E105">
        <v>2308672</v>
      </c>
      <c r="F105">
        <v>511242</v>
      </c>
      <c r="G105">
        <v>0.22144418956005801</v>
      </c>
      <c r="H105">
        <f t="shared" si="3"/>
        <v>4439037</v>
      </c>
      <c r="I105">
        <f t="shared" si="4"/>
        <v>843660</v>
      </c>
      <c r="J105">
        <f t="shared" si="5"/>
        <v>0.19005473484451696</v>
      </c>
    </row>
    <row r="106" spans="1:10">
      <c r="A106" t="s">
        <v>20</v>
      </c>
      <c r="B106">
        <v>195003</v>
      </c>
      <c r="C106">
        <v>15597</v>
      </c>
      <c r="D106">
        <v>7.99833848710019E-2</v>
      </c>
      <c r="E106">
        <v>222108</v>
      </c>
      <c r="F106">
        <v>0</v>
      </c>
      <c r="G106">
        <v>0</v>
      </c>
      <c r="H106">
        <f t="shared" si="3"/>
        <v>417111</v>
      </c>
      <c r="I106">
        <f t="shared" si="4"/>
        <v>15597</v>
      </c>
      <c r="J106">
        <f t="shared" si="5"/>
        <v>3.7392924185648421E-2</v>
      </c>
    </row>
    <row r="107" spans="1:10">
      <c r="A107" t="s">
        <v>21</v>
      </c>
      <c r="B107">
        <v>219991</v>
      </c>
      <c r="C107">
        <v>34844</v>
      </c>
      <c r="D107">
        <v>0.15838829770308699</v>
      </c>
      <c r="E107">
        <v>177547</v>
      </c>
      <c r="F107">
        <v>27733</v>
      </c>
      <c r="G107">
        <v>0.15620089328459499</v>
      </c>
      <c r="H107">
        <f t="shared" si="3"/>
        <v>397538</v>
      </c>
      <c r="I107">
        <f t="shared" si="4"/>
        <v>62577</v>
      </c>
      <c r="J107">
        <f t="shared" si="5"/>
        <v>0.15741136696366134</v>
      </c>
    </row>
    <row r="108" spans="1:10">
      <c r="A108" t="s">
        <v>22</v>
      </c>
      <c r="B108">
        <v>2774154</v>
      </c>
      <c r="C108">
        <v>325652</v>
      </c>
      <c r="D108">
        <v>0.11738785950599701</v>
      </c>
      <c r="E108">
        <v>2962502</v>
      </c>
      <c r="F108">
        <v>544883</v>
      </c>
      <c r="G108">
        <v>0.18392662688497699</v>
      </c>
      <c r="H108">
        <f t="shared" si="3"/>
        <v>5736656</v>
      </c>
      <c r="I108">
        <f t="shared" si="4"/>
        <v>870535</v>
      </c>
      <c r="J108">
        <f t="shared" si="5"/>
        <v>0.15174955583880226</v>
      </c>
    </row>
    <row r="109" spans="1:10">
      <c r="A109" t="s">
        <v>23</v>
      </c>
      <c r="B109">
        <v>4247756</v>
      </c>
      <c r="C109">
        <v>447934</v>
      </c>
      <c r="D109">
        <v>0.10545191390465899</v>
      </c>
      <c r="E109">
        <v>4182184</v>
      </c>
      <c r="F109">
        <v>428198</v>
      </c>
      <c r="G109">
        <v>0.102386217344813</v>
      </c>
      <c r="H109">
        <f t="shared" si="3"/>
        <v>8429940</v>
      </c>
      <c r="I109">
        <f t="shared" si="4"/>
        <v>876132</v>
      </c>
      <c r="J109">
        <f t="shared" si="5"/>
        <v>0.10393098883266073</v>
      </c>
    </row>
    <row r="110" spans="1:10">
      <c r="A110" t="s">
        <v>35</v>
      </c>
      <c r="H110">
        <f t="shared" si="3"/>
        <v>0</v>
      </c>
      <c r="I110">
        <f t="shared" si="4"/>
        <v>0</v>
      </c>
      <c r="J110" t="e">
        <f t="shared" si="5"/>
        <v>#DIV/0!</v>
      </c>
    </row>
    <row r="111" spans="1:10">
      <c r="A111" t="s">
        <v>16</v>
      </c>
      <c r="B111">
        <v>948079</v>
      </c>
      <c r="C111">
        <v>130408</v>
      </c>
      <c r="D111">
        <v>0.13754971895801901</v>
      </c>
      <c r="E111">
        <v>1006729</v>
      </c>
      <c r="F111">
        <v>95664</v>
      </c>
      <c r="G111">
        <v>9.5024579603845694E-2</v>
      </c>
      <c r="H111">
        <f t="shared" si="3"/>
        <v>1954808</v>
      </c>
      <c r="I111">
        <f t="shared" si="4"/>
        <v>226072</v>
      </c>
      <c r="J111">
        <f t="shared" si="5"/>
        <v>0.11564920953873731</v>
      </c>
    </row>
    <row r="112" spans="1:10">
      <c r="A112" t="s">
        <v>17</v>
      </c>
      <c r="B112">
        <v>70811</v>
      </c>
      <c r="C112">
        <v>6504</v>
      </c>
      <c r="D112">
        <v>9.1850136278261801E-2</v>
      </c>
      <c r="E112">
        <v>123811</v>
      </c>
      <c r="F112">
        <v>15449</v>
      </c>
      <c r="G112">
        <v>0.124778896866998</v>
      </c>
      <c r="H112">
        <f t="shared" si="3"/>
        <v>194622</v>
      </c>
      <c r="I112">
        <f t="shared" si="4"/>
        <v>21953</v>
      </c>
      <c r="J112">
        <f t="shared" si="5"/>
        <v>0.11279814203944055</v>
      </c>
    </row>
    <row r="113" spans="1:10">
      <c r="A113" t="s">
        <v>18</v>
      </c>
      <c r="B113">
        <v>234733</v>
      </c>
      <c r="C113">
        <v>13407</v>
      </c>
      <c r="D113">
        <v>5.7115957279121297E-2</v>
      </c>
      <c r="E113">
        <v>220394</v>
      </c>
      <c r="F113">
        <v>8006</v>
      </c>
      <c r="G113">
        <v>3.6325852790910801E-2</v>
      </c>
      <c r="H113">
        <f t="shared" si="3"/>
        <v>455127</v>
      </c>
      <c r="I113">
        <f t="shared" si="4"/>
        <v>21413</v>
      </c>
      <c r="J113">
        <f t="shared" si="5"/>
        <v>4.7048406269019419E-2</v>
      </c>
    </row>
    <row r="114" spans="1:10">
      <c r="A114" t="s">
        <v>19</v>
      </c>
      <c r="B114">
        <v>26495</v>
      </c>
      <c r="C114">
        <v>0</v>
      </c>
      <c r="D114">
        <v>0</v>
      </c>
      <c r="E114">
        <v>19452</v>
      </c>
      <c r="F114">
        <v>0</v>
      </c>
      <c r="G114">
        <v>0</v>
      </c>
      <c r="H114">
        <f t="shared" si="3"/>
        <v>45947</v>
      </c>
      <c r="I114">
        <f t="shared" si="4"/>
        <v>0</v>
      </c>
      <c r="J114">
        <f t="shared" si="5"/>
        <v>0</v>
      </c>
    </row>
    <row r="115" spans="1:10">
      <c r="A115" t="s">
        <v>20</v>
      </c>
      <c r="B115">
        <v>266928</v>
      </c>
      <c r="C115">
        <v>44792</v>
      </c>
      <c r="D115">
        <v>0.16780555056044999</v>
      </c>
      <c r="E115">
        <v>325189</v>
      </c>
      <c r="F115">
        <v>30517</v>
      </c>
      <c r="G115">
        <v>9.3843887708378801E-2</v>
      </c>
      <c r="H115">
        <f t="shared" si="3"/>
        <v>592117</v>
      </c>
      <c r="I115">
        <f t="shared" si="4"/>
        <v>75309</v>
      </c>
      <c r="J115">
        <f t="shared" si="5"/>
        <v>0.12718601222393547</v>
      </c>
    </row>
    <row r="116" spans="1:10">
      <c r="A116" t="s">
        <v>21</v>
      </c>
      <c r="B116">
        <v>349112</v>
      </c>
      <c r="C116">
        <v>65705</v>
      </c>
      <c r="D116">
        <v>0.18820607713283899</v>
      </c>
      <c r="E116">
        <v>317883</v>
      </c>
      <c r="F116">
        <v>41693</v>
      </c>
      <c r="G116">
        <v>0.13115831925582599</v>
      </c>
      <c r="H116">
        <f t="shared" si="3"/>
        <v>666995</v>
      </c>
      <c r="I116">
        <f t="shared" si="4"/>
        <v>107398</v>
      </c>
      <c r="J116">
        <f t="shared" si="5"/>
        <v>0.16101769878334921</v>
      </c>
    </row>
    <row r="117" spans="1:10">
      <c r="A117" t="s">
        <v>22</v>
      </c>
      <c r="B117">
        <v>372623</v>
      </c>
      <c r="C117">
        <v>69394</v>
      </c>
      <c r="D117">
        <v>0.18623112368264899</v>
      </c>
      <c r="E117">
        <v>406255</v>
      </c>
      <c r="F117">
        <v>45279</v>
      </c>
      <c r="G117">
        <v>0.11145462825072899</v>
      </c>
      <c r="H117">
        <f t="shared" si="3"/>
        <v>778878</v>
      </c>
      <c r="I117">
        <f t="shared" si="4"/>
        <v>114673</v>
      </c>
      <c r="J117">
        <f t="shared" si="5"/>
        <v>0.14722844912810479</v>
      </c>
    </row>
    <row r="118" spans="1:10">
      <c r="A118" t="s">
        <v>23</v>
      </c>
      <c r="B118">
        <v>575458</v>
      </c>
      <c r="C118">
        <v>61015</v>
      </c>
      <c r="D118">
        <v>0.106028589401832</v>
      </c>
      <c r="E118">
        <v>600475</v>
      </c>
      <c r="F118">
        <v>50386</v>
      </c>
      <c r="G118">
        <v>8.3910237728464898E-2</v>
      </c>
      <c r="H118">
        <f t="shared" si="3"/>
        <v>1175933</v>
      </c>
      <c r="I118">
        <f t="shared" si="4"/>
        <v>111401</v>
      </c>
      <c r="J118">
        <f t="shared" si="5"/>
        <v>9.4734138764708528E-2</v>
      </c>
    </row>
    <row r="119" spans="1:10">
      <c r="A119" t="s">
        <v>36</v>
      </c>
      <c r="H119">
        <f t="shared" si="3"/>
        <v>0</v>
      </c>
      <c r="I119">
        <f t="shared" si="4"/>
        <v>0</v>
      </c>
      <c r="J119" t="e">
        <f t="shared" si="5"/>
        <v>#DIV/0!</v>
      </c>
    </row>
    <row r="120" spans="1:10">
      <c r="A120" t="s">
        <v>16</v>
      </c>
      <c r="B120">
        <v>1309333</v>
      </c>
      <c r="C120">
        <v>168263</v>
      </c>
      <c r="D120">
        <v>0.12851047059838799</v>
      </c>
      <c r="E120">
        <v>1337689</v>
      </c>
      <c r="F120">
        <v>126313</v>
      </c>
      <c r="G120">
        <v>9.4426282940204997E-2</v>
      </c>
      <c r="H120">
        <f t="shared" si="3"/>
        <v>2647022</v>
      </c>
      <c r="I120">
        <f t="shared" si="4"/>
        <v>294576</v>
      </c>
      <c r="J120">
        <f t="shared" si="5"/>
        <v>0.11128581477600111</v>
      </c>
    </row>
    <row r="121" spans="1:10">
      <c r="A121" t="s">
        <v>17</v>
      </c>
      <c r="B121">
        <v>118446</v>
      </c>
      <c r="C121">
        <v>24967</v>
      </c>
      <c r="D121">
        <v>0.21078803843101401</v>
      </c>
      <c r="E121">
        <v>148936</v>
      </c>
      <c r="F121">
        <v>23724</v>
      </c>
      <c r="G121">
        <v>0.15928989633130999</v>
      </c>
      <c r="H121">
        <f t="shared" si="3"/>
        <v>267382</v>
      </c>
      <c r="I121">
        <f t="shared" si="4"/>
        <v>48691</v>
      </c>
      <c r="J121">
        <f t="shared" si="5"/>
        <v>0.18210275934804887</v>
      </c>
    </row>
    <row r="122" spans="1:10">
      <c r="A122" t="s">
        <v>18</v>
      </c>
      <c r="B122">
        <v>1103126</v>
      </c>
      <c r="C122">
        <v>140836</v>
      </c>
      <c r="D122">
        <v>0.127669912593846</v>
      </c>
      <c r="E122">
        <v>1117626</v>
      </c>
      <c r="F122">
        <v>91942</v>
      </c>
      <c r="G122">
        <v>8.2265444791012304E-2</v>
      </c>
      <c r="H122">
        <f t="shared" si="3"/>
        <v>2220752</v>
      </c>
      <c r="I122">
        <f t="shared" si="4"/>
        <v>232778</v>
      </c>
      <c r="J122">
        <f t="shared" si="5"/>
        <v>0.1048194485471588</v>
      </c>
    </row>
    <row r="123" spans="1:10">
      <c r="A123" t="s">
        <v>19</v>
      </c>
      <c r="B123">
        <v>7575</v>
      </c>
      <c r="C123">
        <v>0</v>
      </c>
      <c r="D123">
        <v>0</v>
      </c>
      <c r="E123">
        <v>9921</v>
      </c>
      <c r="F123">
        <v>0</v>
      </c>
      <c r="G123">
        <v>0</v>
      </c>
      <c r="H123">
        <f t="shared" si="3"/>
        <v>17496</v>
      </c>
      <c r="I123">
        <f t="shared" si="4"/>
        <v>0</v>
      </c>
      <c r="J123">
        <f t="shared" si="5"/>
        <v>0</v>
      </c>
    </row>
    <row r="124" spans="1:10">
      <c r="A124" t="s">
        <v>20</v>
      </c>
      <c r="B124">
        <v>13373</v>
      </c>
      <c r="C124">
        <v>0</v>
      </c>
      <c r="D124">
        <v>0</v>
      </c>
      <c r="E124">
        <v>7468</v>
      </c>
      <c r="F124">
        <v>0</v>
      </c>
      <c r="G124">
        <v>0</v>
      </c>
      <c r="H124">
        <f t="shared" si="3"/>
        <v>20841</v>
      </c>
      <c r="I124">
        <f t="shared" si="4"/>
        <v>0</v>
      </c>
      <c r="J124">
        <f t="shared" si="5"/>
        <v>0</v>
      </c>
    </row>
    <row r="125" spans="1:10">
      <c r="A125" t="s">
        <v>21</v>
      </c>
      <c r="B125">
        <v>66814</v>
      </c>
      <c r="C125">
        <v>2460</v>
      </c>
      <c r="D125">
        <v>3.6818630825874797E-2</v>
      </c>
      <c r="E125">
        <v>53737</v>
      </c>
      <c r="F125">
        <v>10647</v>
      </c>
      <c r="G125">
        <v>0.19813164114111301</v>
      </c>
      <c r="H125">
        <f t="shared" si="3"/>
        <v>120551</v>
      </c>
      <c r="I125">
        <f t="shared" si="4"/>
        <v>13107</v>
      </c>
      <c r="J125">
        <f t="shared" si="5"/>
        <v>0.10872576751748222</v>
      </c>
    </row>
    <row r="126" spans="1:10">
      <c r="A126" t="s">
        <v>22</v>
      </c>
      <c r="B126">
        <v>500496</v>
      </c>
      <c r="C126">
        <v>28275</v>
      </c>
      <c r="D126">
        <v>5.6493957993670199E-2</v>
      </c>
      <c r="E126">
        <v>621699</v>
      </c>
      <c r="F126">
        <v>78103</v>
      </c>
      <c r="G126">
        <v>0.12562831852713199</v>
      </c>
      <c r="H126">
        <f t="shared" si="3"/>
        <v>1122195</v>
      </c>
      <c r="I126">
        <f t="shared" si="4"/>
        <v>106378</v>
      </c>
      <c r="J126">
        <f t="shared" si="5"/>
        <v>9.4794576700127878E-2</v>
      </c>
    </row>
    <row r="127" spans="1:10">
      <c r="A127" t="s">
        <v>23</v>
      </c>
      <c r="B127">
        <v>808837</v>
      </c>
      <c r="C127">
        <v>139989</v>
      </c>
      <c r="D127">
        <v>0.173074426615004</v>
      </c>
      <c r="E127">
        <v>715990</v>
      </c>
      <c r="F127">
        <v>48211</v>
      </c>
      <c r="G127">
        <v>6.7334739312001499E-2</v>
      </c>
      <c r="H127">
        <f t="shared" si="3"/>
        <v>1524827</v>
      </c>
      <c r="I127">
        <f t="shared" si="4"/>
        <v>188200</v>
      </c>
      <c r="J127">
        <f t="shared" si="5"/>
        <v>0.12342383758944457</v>
      </c>
    </row>
    <row r="128" spans="1:10">
      <c r="A128" t="s">
        <v>37</v>
      </c>
      <c r="H128">
        <f t="shared" si="3"/>
        <v>0</v>
      </c>
      <c r="I128">
        <f t="shared" si="4"/>
        <v>0</v>
      </c>
      <c r="J128" t="e">
        <f t="shared" si="5"/>
        <v>#DIV/0!</v>
      </c>
    </row>
    <row r="129" spans="1:10">
      <c r="A129" t="s">
        <v>16</v>
      </c>
      <c r="B129">
        <v>8008552</v>
      </c>
      <c r="C129">
        <v>842002</v>
      </c>
      <c r="D129">
        <v>0.105137857630193</v>
      </c>
      <c r="E129">
        <v>8357994</v>
      </c>
      <c r="F129">
        <v>988158</v>
      </c>
      <c r="G129">
        <v>0.118229087027341</v>
      </c>
      <c r="H129">
        <f t="shared" si="3"/>
        <v>16366546</v>
      </c>
      <c r="I129">
        <f t="shared" si="4"/>
        <v>1830160</v>
      </c>
      <c r="J129">
        <f t="shared" si="5"/>
        <v>0.11182322769874596</v>
      </c>
    </row>
    <row r="130" spans="1:10">
      <c r="A130" t="s">
        <v>17</v>
      </c>
      <c r="B130">
        <v>1213818</v>
      </c>
      <c r="C130">
        <v>153939</v>
      </c>
      <c r="D130">
        <v>0.126822143023089</v>
      </c>
      <c r="E130">
        <v>1097018</v>
      </c>
      <c r="F130">
        <v>245227</v>
      </c>
      <c r="G130">
        <v>0.22353963198415999</v>
      </c>
      <c r="H130">
        <f t="shared" ref="H130:H193" si="6">SUM(B130, E130)</f>
        <v>2310836</v>
      </c>
      <c r="I130">
        <f t="shared" ref="I130:I193" si="7">SUM(C130,F130)</f>
        <v>399166</v>
      </c>
      <c r="J130">
        <f t="shared" ref="J130:J193" si="8">I130/H130</f>
        <v>0.1727366199938031</v>
      </c>
    </row>
    <row r="131" spans="1:10">
      <c r="A131" t="s">
        <v>18</v>
      </c>
      <c r="B131">
        <v>5211507</v>
      </c>
      <c r="C131">
        <v>458075</v>
      </c>
      <c r="D131">
        <v>8.7896840587568997E-2</v>
      </c>
      <c r="E131">
        <v>5686253</v>
      </c>
      <c r="F131">
        <v>481185</v>
      </c>
      <c r="G131">
        <v>8.4622509761700701E-2</v>
      </c>
      <c r="H131">
        <f t="shared" si="6"/>
        <v>10897760</v>
      </c>
      <c r="I131">
        <f t="shared" si="7"/>
        <v>939260</v>
      </c>
      <c r="J131">
        <f t="shared" si="8"/>
        <v>8.6188354304003761E-2</v>
      </c>
    </row>
    <row r="132" spans="1:10">
      <c r="A132" t="s">
        <v>19</v>
      </c>
      <c r="B132">
        <v>966860</v>
      </c>
      <c r="C132">
        <v>180673</v>
      </c>
      <c r="D132">
        <v>0.18686573030221501</v>
      </c>
      <c r="E132">
        <v>882126</v>
      </c>
      <c r="F132">
        <v>197709</v>
      </c>
      <c r="G132">
        <v>0.22412784568190899</v>
      </c>
      <c r="H132">
        <f t="shared" si="6"/>
        <v>1848986</v>
      </c>
      <c r="I132">
        <f t="shared" si="7"/>
        <v>378382</v>
      </c>
      <c r="J132">
        <f t="shared" si="8"/>
        <v>0.20464297728592862</v>
      </c>
    </row>
    <row r="133" spans="1:10">
      <c r="A133" t="s">
        <v>20</v>
      </c>
      <c r="B133">
        <v>401187</v>
      </c>
      <c r="C133">
        <v>0</v>
      </c>
      <c r="D133">
        <v>0</v>
      </c>
      <c r="E133">
        <v>342956</v>
      </c>
      <c r="F133">
        <v>0</v>
      </c>
      <c r="G133">
        <v>0</v>
      </c>
      <c r="H133">
        <f t="shared" si="6"/>
        <v>744143</v>
      </c>
      <c r="I133">
        <f t="shared" si="7"/>
        <v>0</v>
      </c>
      <c r="J133">
        <f t="shared" si="8"/>
        <v>0</v>
      </c>
    </row>
    <row r="134" spans="1:10">
      <c r="A134" t="s">
        <v>21</v>
      </c>
      <c r="B134">
        <v>215180</v>
      </c>
      <c r="C134">
        <v>49314</v>
      </c>
      <c r="D134">
        <v>0.22917557393809801</v>
      </c>
      <c r="E134">
        <v>349640</v>
      </c>
      <c r="F134">
        <v>64036</v>
      </c>
      <c r="G134">
        <v>0.18314838119208299</v>
      </c>
      <c r="H134">
        <f t="shared" si="6"/>
        <v>564820</v>
      </c>
      <c r="I134">
        <f t="shared" si="7"/>
        <v>113350</v>
      </c>
      <c r="J134">
        <f t="shared" si="8"/>
        <v>0.2006834035621968</v>
      </c>
    </row>
    <row r="135" spans="1:10">
      <c r="A135" t="s">
        <v>22</v>
      </c>
      <c r="B135">
        <v>2722807</v>
      </c>
      <c r="C135">
        <v>317909</v>
      </c>
      <c r="D135">
        <v>0.116757816473955</v>
      </c>
      <c r="E135">
        <v>2909805</v>
      </c>
      <c r="F135">
        <v>274555</v>
      </c>
      <c r="G135">
        <v>9.4355120016633404E-2</v>
      </c>
      <c r="H135">
        <f t="shared" si="6"/>
        <v>5632612</v>
      </c>
      <c r="I135">
        <f t="shared" si="7"/>
        <v>592464</v>
      </c>
      <c r="J135">
        <f t="shared" si="8"/>
        <v>0.10518459286739439</v>
      </c>
    </row>
    <row r="136" spans="1:10">
      <c r="A136" t="s">
        <v>23</v>
      </c>
      <c r="B136">
        <v>5285745</v>
      </c>
      <c r="C136">
        <v>524092</v>
      </c>
      <c r="D136">
        <v>9.9151964387233907E-2</v>
      </c>
      <c r="E136">
        <v>5448189</v>
      </c>
      <c r="F136">
        <v>713603</v>
      </c>
      <c r="G136">
        <v>0.13097985403957099</v>
      </c>
      <c r="H136">
        <f t="shared" si="6"/>
        <v>10733934</v>
      </c>
      <c r="I136">
        <f t="shared" si="7"/>
        <v>1237695</v>
      </c>
      <c r="J136">
        <f t="shared" si="8"/>
        <v>0.11530674587714067</v>
      </c>
    </row>
    <row r="137" spans="1:10">
      <c r="A137" t="s">
        <v>38</v>
      </c>
      <c r="H137">
        <f t="shared" si="6"/>
        <v>0</v>
      </c>
      <c r="I137">
        <f t="shared" si="7"/>
        <v>0</v>
      </c>
      <c r="J137" t="e">
        <f t="shared" si="8"/>
        <v>#DIV/0!</v>
      </c>
    </row>
    <row r="138" spans="1:10">
      <c r="A138" t="s">
        <v>16</v>
      </c>
      <c r="B138">
        <v>4349235</v>
      </c>
      <c r="C138">
        <v>656781</v>
      </c>
      <c r="D138">
        <v>0.15101069498429001</v>
      </c>
      <c r="E138">
        <v>4577545</v>
      </c>
      <c r="F138">
        <v>414215</v>
      </c>
      <c r="G138">
        <v>9.0488460517591796E-2</v>
      </c>
      <c r="H138">
        <f t="shared" si="6"/>
        <v>8926780</v>
      </c>
      <c r="I138">
        <f t="shared" si="7"/>
        <v>1070996</v>
      </c>
      <c r="J138">
        <f t="shared" si="8"/>
        <v>0.11997562390918114</v>
      </c>
    </row>
    <row r="139" spans="1:10">
      <c r="A139" t="s">
        <v>17</v>
      </c>
      <c r="B139">
        <v>417768</v>
      </c>
      <c r="C139">
        <v>178805</v>
      </c>
      <c r="D139">
        <v>0.42800070852722</v>
      </c>
      <c r="E139">
        <v>254244</v>
      </c>
      <c r="F139">
        <v>4596</v>
      </c>
      <c r="G139">
        <v>1.8077122763959001E-2</v>
      </c>
      <c r="H139">
        <f t="shared" si="6"/>
        <v>672012</v>
      </c>
      <c r="I139">
        <f t="shared" si="7"/>
        <v>183401</v>
      </c>
      <c r="J139">
        <f t="shared" si="8"/>
        <v>0.27291328131045278</v>
      </c>
    </row>
    <row r="140" spans="1:10">
      <c r="A140" t="s">
        <v>18</v>
      </c>
      <c r="B140">
        <v>3503435</v>
      </c>
      <c r="C140">
        <v>355731</v>
      </c>
      <c r="D140">
        <v>0.10153777649649499</v>
      </c>
      <c r="E140">
        <v>3819418</v>
      </c>
      <c r="F140">
        <v>340567</v>
      </c>
      <c r="G140">
        <v>8.9167250088887803E-2</v>
      </c>
      <c r="H140">
        <f t="shared" si="6"/>
        <v>7322853</v>
      </c>
      <c r="I140">
        <f t="shared" si="7"/>
        <v>696298</v>
      </c>
      <c r="J140">
        <f t="shared" si="8"/>
        <v>9.5085617586478932E-2</v>
      </c>
    </row>
    <row r="141" spans="1:10">
      <c r="A141" t="s">
        <v>19</v>
      </c>
      <c r="B141">
        <v>270737</v>
      </c>
      <c r="C141">
        <v>93283</v>
      </c>
      <c r="D141">
        <v>0.34455209299061401</v>
      </c>
      <c r="E141">
        <v>269309</v>
      </c>
      <c r="F141">
        <v>50412</v>
      </c>
      <c r="G141">
        <v>0.18719017931075399</v>
      </c>
      <c r="H141">
        <f t="shared" si="6"/>
        <v>540046</v>
      </c>
      <c r="I141">
        <f t="shared" si="7"/>
        <v>143695</v>
      </c>
      <c r="J141">
        <f t="shared" si="8"/>
        <v>0.26607918584713153</v>
      </c>
    </row>
    <row r="142" spans="1:10">
      <c r="A142" t="s">
        <v>20</v>
      </c>
      <c r="B142">
        <v>59839</v>
      </c>
      <c r="C142">
        <v>5274</v>
      </c>
      <c r="D142">
        <v>8.8136499607279498E-2</v>
      </c>
      <c r="E142">
        <v>105498</v>
      </c>
      <c r="F142">
        <v>3500</v>
      </c>
      <c r="G142">
        <v>3.3175984378850699E-2</v>
      </c>
      <c r="H142">
        <f t="shared" si="6"/>
        <v>165337</v>
      </c>
      <c r="I142">
        <f t="shared" si="7"/>
        <v>8774</v>
      </c>
      <c r="J142">
        <f t="shared" si="8"/>
        <v>5.3067371489745184E-2</v>
      </c>
    </row>
    <row r="143" spans="1:10">
      <c r="A143" t="s">
        <v>21</v>
      </c>
      <c r="B143">
        <v>97455</v>
      </c>
      <c r="C143">
        <v>23687</v>
      </c>
      <c r="D143">
        <v>0.24305576932943401</v>
      </c>
      <c r="E143">
        <v>129077</v>
      </c>
      <c r="F143">
        <v>15140</v>
      </c>
      <c r="G143">
        <v>0.11729432819169899</v>
      </c>
      <c r="H143">
        <f t="shared" si="6"/>
        <v>226532</v>
      </c>
      <c r="I143">
        <f t="shared" si="7"/>
        <v>38827</v>
      </c>
      <c r="J143">
        <f t="shared" si="8"/>
        <v>0.17139741846626524</v>
      </c>
    </row>
    <row r="144" spans="1:10">
      <c r="A144" t="s">
        <v>22</v>
      </c>
      <c r="B144">
        <v>1690142</v>
      </c>
      <c r="C144">
        <v>300814</v>
      </c>
      <c r="D144">
        <v>0.17798149504597799</v>
      </c>
      <c r="E144">
        <v>1721682</v>
      </c>
      <c r="F144">
        <v>159491</v>
      </c>
      <c r="G144">
        <v>9.2636735471474899E-2</v>
      </c>
      <c r="H144">
        <f t="shared" si="6"/>
        <v>3411824</v>
      </c>
      <c r="I144">
        <f t="shared" si="7"/>
        <v>460305</v>
      </c>
      <c r="J144">
        <f t="shared" si="8"/>
        <v>0.13491463803525622</v>
      </c>
    </row>
    <row r="145" spans="1:10">
      <c r="A145" t="s">
        <v>23</v>
      </c>
      <c r="B145">
        <v>2659093</v>
      </c>
      <c r="C145">
        <v>355967</v>
      </c>
      <c r="D145">
        <v>0.133867826360341</v>
      </c>
      <c r="E145">
        <v>2855863</v>
      </c>
      <c r="F145">
        <v>254724</v>
      </c>
      <c r="G145">
        <v>8.9193354162997299E-2</v>
      </c>
      <c r="H145">
        <f t="shared" si="6"/>
        <v>5514956</v>
      </c>
      <c r="I145">
        <f t="shared" si="7"/>
        <v>610691</v>
      </c>
      <c r="J145">
        <f t="shared" si="8"/>
        <v>0.11073361238058835</v>
      </c>
    </row>
    <row r="146" spans="1:10">
      <c r="A146" t="s">
        <v>39</v>
      </c>
      <c r="H146">
        <f t="shared" si="6"/>
        <v>0</v>
      </c>
      <c r="I146">
        <f t="shared" si="7"/>
        <v>0</v>
      </c>
      <c r="J146" t="e">
        <f t="shared" si="8"/>
        <v>#DIV/0!</v>
      </c>
    </row>
    <row r="147" spans="1:10">
      <c r="A147" t="s">
        <v>16</v>
      </c>
      <c r="B147">
        <v>2078182</v>
      </c>
      <c r="C147">
        <v>273267</v>
      </c>
      <c r="D147">
        <v>0.13149329558238801</v>
      </c>
      <c r="E147">
        <v>2181742</v>
      </c>
      <c r="F147">
        <v>234064</v>
      </c>
      <c r="G147">
        <v>0.107283079300852</v>
      </c>
      <c r="H147">
        <f t="shared" si="6"/>
        <v>4259924</v>
      </c>
      <c r="I147">
        <f t="shared" si="7"/>
        <v>507331</v>
      </c>
      <c r="J147">
        <f t="shared" si="8"/>
        <v>0.11909390871762031</v>
      </c>
    </row>
    <row r="148" spans="1:10">
      <c r="A148" t="s">
        <v>17</v>
      </c>
      <c r="B148">
        <v>107818</v>
      </c>
      <c r="C148">
        <v>32984</v>
      </c>
      <c r="D148">
        <v>0.30592294422081601</v>
      </c>
      <c r="E148">
        <v>137184</v>
      </c>
      <c r="F148">
        <v>27733</v>
      </c>
      <c r="G148">
        <v>0.20215914392348899</v>
      </c>
      <c r="H148">
        <f t="shared" si="6"/>
        <v>245002</v>
      </c>
      <c r="I148">
        <f t="shared" si="7"/>
        <v>60717</v>
      </c>
      <c r="J148">
        <f t="shared" si="8"/>
        <v>0.24782246675537342</v>
      </c>
    </row>
    <row r="149" spans="1:10">
      <c r="A149" t="s">
        <v>18</v>
      </c>
      <c r="B149">
        <v>1839414</v>
      </c>
      <c r="C149">
        <v>224883</v>
      </c>
      <c r="D149">
        <v>0.122257958241048</v>
      </c>
      <c r="E149">
        <v>1879248</v>
      </c>
      <c r="F149">
        <v>185943</v>
      </c>
      <c r="G149">
        <v>9.8945429235523893E-2</v>
      </c>
      <c r="H149">
        <f t="shared" si="6"/>
        <v>3718662</v>
      </c>
      <c r="I149">
        <f t="shared" si="7"/>
        <v>410826</v>
      </c>
      <c r="J149">
        <f t="shared" si="8"/>
        <v>0.11047683279631222</v>
      </c>
    </row>
    <row r="150" spans="1:10">
      <c r="A150" t="s">
        <v>19</v>
      </c>
      <c r="B150">
        <v>37342</v>
      </c>
      <c r="C150">
        <v>6826</v>
      </c>
      <c r="D150">
        <v>0.18279685073108001</v>
      </c>
      <c r="E150">
        <v>42327</v>
      </c>
      <c r="F150">
        <v>12334</v>
      </c>
      <c r="G150">
        <v>0.29139792567391898</v>
      </c>
      <c r="H150">
        <f t="shared" si="6"/>
        <v>79669</v>
      </c>
      <c r="I150">
        <f t="shared" si="7"/>
        <v>19160</v>
      </c>
      <c r="J150">
        <f t="shared" si="8"/>
        <v>0.24049504826218479</v>
      </c>
    </row>
    <row r="151" spans="1:10">
      <c r="A151" t="s">
        <v>20</v>
      </c>
      <c r="B151">
        <v>22106</v>
      </c>
      <c r="C151">
        <v>0</v>
      </c>
      <c r="D151">
        <v>0</v>
      </c>
      <c r="E151">
        <v>37547</v>
      </c>
      <c r="F151">
        <v>0</v>
      </c>
      <c r="G151">
        <v>0</v>
      </c>
      <c r="H151">
        <f t="shared" si="6"/>
        <v>59653</v>
      </c>
      <c r="I151">
        <f t="shared" si="7"/>
        <v>0</v>
      </c>
      <c r="J151">
        <f t="shared" si="8"/>
        <v>0</v>
      </c>
    </row>
    <row r="152" spans="1:10">
      <c r="A152" t="s">
        <v>21</v>
      </c>
      <c r="B152">
        <v>71502</v>
      </c>
      <c r="C152">
        <v>8574</v>
      </c>
      <c r="D152">
        <v>0.119912729713854</v>
      </c>
      <c r="E152">
        <v>85436</v>
      </c>
      <c r="F152">
        <v>8055</v>
      </c>
      <c r="G152">
        <v>9.4281099302401694E-2</v>
      </c>
      <c r="H152">
        <f t="shared" si="6"/>
        <v>156938</v>
      </c>
      <c r="I152">
        <f t="shared" si="7"/>
        <v>16629</v>
      </c>
      <c r="J152">
        <f t="shared" si="8"/>
        <v>0.10595904115000829</v>
      </c>
    </row>
    <row r="153" spans="1:10">
      <c r="A153" t="s">
        <v>22</v>
      </c>
      <c r="B153">
        <v>678804</v>
      </c>
      <c r="C153">
        <v>99763</v>
      </c>
      <c r="D153">
        <v>0.14696878627703999</v>
      </c>
      <c r="E153">
        <v>769005</v>
      </c>
      <c r="F153">
        <v>119396</v>
      </c>
      <c r="G153">
        <v>0.15526036891827699</v>
      </c>
      <c r="H153">
        <f t="shared" si="6"/>
        <v>1447809</v>
      </c>
      <c r="I153">
        <f t="shared" si="7"/>
        <v>219159</v>
      </c>
      <c r="J153">
        <f t="shared" si="8"/>
        <v>0.15137286755366211</v>
      </c>
    </row>
    <row r="154" spans="1:10">
      <c r="A154" t="s">
        <v>23</v>
      </c>
      <c r="B154">
        <v>1399378</v>
      </c>
      <c r="C154">
        <v>173504</v>
      </c>
      <c r="D154">
        <v>0.12398651400836599</v>
      </c>
      <c r="E154">
        <v>1412737</v>
      </c>
      <c r="F154">
        <v>114668</v>
      </c>
      <c r="G154">
        <v>8.1167266094113705E-2</v>
      </c>
      <c r="H154">
        <f t="shared" si="6"/>
        <v>2812115</v>
      </c>
      <c r="I154">
        <f t="shared" si="7"/>
        <v>288172</v>
      </c>
      <c r="J154">
        <f t="shared" si="8"/>
        <v>0.10247518326953201</v>
      </c>
    </row>
    <row r="155" spans="1:10">
      <c r="A155" t="s">
        <v>40</v>
      </c>
      <c r="H155">
        <f t="shared" si="6"/>
        <v>0</v>
      </c>
      <c r="I155">
        <f t="shared" si="7"/>
        <v>0</v>
      </c>
      <c r="J155" t="e">
        <f t="shared" si="8"/>
        <v>#DIV/0!</v>
      </c>
    </row>
    <row r="156" spans="1:10">
      <c r="A156" t="s">
        <v>16</v>
      </c>
      <c r="B156">
        <v>1839528</v>
      </c>
      <c r="C156">
        <v>138922</v>
      </c>
      <c r="D156">
        <v>7.5520459596157205E-2</v>
      </c>
      <c r="E156">
        <v>1967935</v>
      </c>
      <c r="F156">
        <v>201651</v>
      </c>
      <c r="G156">
        <v>0.102468323394827</v>
      </c>
      <c r="H156">
        <f t="shared" si="6"/>
        <v>3807463</v>
      </c>
      <c r="I156">
        <f t="shared" si="7"/>
        <v>340573</v>
      </c>
      <c r="J156">
        <f t="shared" si="8"/>
        <v>8.9448800946982279E-2</v>
      </c>
    </row>
    <row r="157" spans="1:10">
      <c r="A157" t="s">
        <v>17</v>
      </c>
      <c r="B157">
        <v>176483</v>
      </c>
      <c r="C157">
        <v>41441</v>
      </c>
      <c r="D157">
        <v>0.234815817954137</v>
      </c>
      <c r="E157">
        <v>105173</v>
      </c>
      <c r="F157">
        <v>15376</v>
      </c>
      <c r="G157">
        <v>0.14619721791714599</v>
      </c>
      <c r="H157">
        <f t="shared" si="6"/>
        <v>281656</v>
      </c>
      <c r="I157">
        <f t="shared" si="7"/>
        <v>56817</v>
      </c>
      <c r="J157">
        <f t="shared" si="8"/>
        <v>0.20172479904564433</v>
      </c>
    </row>
    <row r="158" spans="1:10">
      <c r="A158" t="s">
        <v>18</v>
      </c>
      <c r="B158">
        <v>1456542</v>
      </c>
      <c r="C158">
        <v>81997</v>
      </c>
      <c r="D158">
        <v>5.62956646632915E-2</v>
      </c>
      <c r="E158">
        <v>1659266</v>
      </c>
      <c r="F158">
        <v>158782</v>
      </c>
      <c r="G158">
        <v>9.5694120171208194E-2</v>
      </c>
      <c r="H158">
        <f t="shared" si="6"/>
        <v>3115808</v>
      </c>
      <c r="I158">
        <f t="shared" si="7"/>
        <v>240779</v>
      </c>
      <c r="J158">
        <f t="shared" si="8"/>
        <v>7.7276584436524978E-2</v>
      </c>
    </row>
    <row r="159" spans="1:10">
      <c r="A159" t="s">
        <v>19</v>
      </c>
      <c r="B159">
        <v>73619</v>
      </c>
      <c r="C159">
        <v>3061</v>
      </c>
      <c r="D159">
        <v>4.1578940219236797E-2</v>
      </c>
      <c r="E159">
        <v>66199</v>
      </c>
      <c r="F159">
        <v>4572</v>
      </c>
      <c r="G159">
        <v>6.9064487378963396E-2</v>
      </c>
      <c r="H159">
        <f t="shared" si="6"/>
        <v>139818</v>
      </c>
      <c r="I159">
        <f t="shared" si="7"/>
        <v>7633</v>
      </c>
      <c r="J159">
        <f t="shared" si="8"/>
        <v>5.4592398689725215E-2</v>
      </c>
    </row>
    <row r="160" spans="1:10">
      <c r="A160" t="s">
        <v>20</v>
      </c>
      <c r="B160">
        <v>23651</v>
      </c>
      <c r="C160">
        <v>0</v>
      </c>
      <c r="D160">
        <v>0</v>
      </c>
      <c r="E160">
        <v>60411</v>
      </c>
      <c r="F160">
        <v>792</v>
      </c>
      <c r="G160">
        <v>1.31101951631325E-2</v>
      </c>
      <c r="H160">
        <f t="shared" si="6"/>
        <v>84062</v>
      </c>
      <c r="I160">
        <f t="shared" si="7"/>
        <v>792</v>
      </c>
      <c r="J160">
        <f t="shared" si="8"/>
        <v>9.42161737764983E-3</v>
      </c>
    </row>
    <row r="161" spans="1:10">
      <c r="A161" t="s">
        <v>21</v>
      </c>
      <c r="B161">
        <v>109234</v>
      </c>
      <c r="C161">
        <v>12424</v>
      </c>
      <c r="D161">
        <v>0.113737481004082</v>
      </c>
      <c r="E161">
        <v>76887</v>
      </c>
      <c r="F161">
        <v>22130</v>
      </c>
      <c r="G161">
        <v>0.287824989920272</v>
      </c>
      <c r="H161">
        <f t="shared" si="6"/>
        <v>186121</v>
      </c>
      <c r="I161">
        <f t="shared" si="7"/>
        <v>34554</v>
      </c>
      <c r="J161">
        <f t="shared" si="8"/>
        <v>0.18565341901236293</v>
      </c>
    </row>
    <row r="162" spans="1:10">
      <c r="A162" t="s">
        <v>22</v>
      </c>
      <c r="B162">
        <v>644910</v>
      </c>
      <c r="C162">
        <v>66923</v>
      </c>
      <c r="D162">
        <v>0.103771068831309</v>
      </c>
      <c r="E162">
        <v>755436</v>
      </c>
      <c r="F162">
        <v>84561</v>
      </c>
      <c r="G162">
        <v>0.11193668292217999</v>
      </c>
      <c r="H162">
        <f t="shared" si="6"/>
        <v>1400346</v>
      </c>
      <c r="I162">
        <f t="shared" si="7"/>
        <v>151484</v>
      </c>
      <c r="J162">
        <f t="shared" si="8"/>
        <v>0.10817612218694522</v>
      </c>
    </row>
    <row r="163" spans="1:10">
      <c r="A163" t="s">
        <v>23</v>
      </c>
      <c r="B163">
        <v>1194619</v>
      </c>
      <c r="C163">
        <v>72000</v>
      </c>
      <c r="D163">
        <v>6.0270261899400497E-2</v>
      </c>
      <c r="E163">
        <v>1212502</v>
      </c>
      <c r="F163">
        <v>117092</v>
      </c>
      <c r="G163">
        <v>9.6570562357835205E-2</v>
      </c>
      <c r="H163">
        <f t="shared" si="6"/>
        <v>2407121</v>
      </c>
      <c r="I163">
        <f t="shared" si="7"/>
        <v>189092</v>
      </c>
      <c r="J163">
        <f t="shared" si="8"/>
        <v>7.8555253350371668E-2</v>
      </c>
    </row>
    <row r="164" spans="1:10">
      <c r="A164" t="s">
        <v>41</v>
      </c>
      <c r="H164">
        <f t="shared" si="6"/>
        <v>0</v>
      </c>
      <c r="I164">
        <f t="shared" si="7"/>
        <v>0</v>
      </c>
      <c r="J164" t="e">
        <f t="shared" si="8"/>
        <v>#DIV/0!</v>
      </c>
    </row>
    <row r="165" spans="1:10">
      <c r="A165" t="s">
        <v>16</v>
      </c>
      <c r="B165">
        <v>2860734</v>
      </c>
      <c r="C165">
        <v>295087</v>
      </c>
      <c r="D165">
        <v>0.103150799759781</v>
      </c>
      <c r="E165">
        <v>2995852</v>
      </c>
      <c r="F165">
        <v>317715</v>
      </c>
      <c r="G165">
        <v>0.106051634059359</v>
      </c>
      <c r="H165">
        <f t="shared" si="6"/>
        <v>5856586</v>
      </c>
      <c r="I165">
        <f t="shared" si="7"/>
        <v>612802</v>
      </c>
      <c r="J165">
        <f t="shared" si="8"/>
        <v>0.10463467965808067</v>
      </c>
    </row>
    <row r="166" spans="1:10">
      <c r="A166" t="s">
        <v>17</v>
      </c>
      <c r="B166">
        <v>93049</v>
      </c>
      <c r="C166">
        <v>4416</v>
      </c>
      <c r="D166">
        <v>4.7458865758901202E-2</v>
      </c>
      <c r="E166">
        <v>153729</v>
      </c>
      <c r="F166">
        <v>12680</v>
      </c>
      <c r="G166">
        <v>8.2482810660317804E-2</v>
      </c>
      <c r="H166">
        <f t="shared" si="6"/>
        <v>246778</v>
      </c>
      <c r="I166">
        <f t="shared" si="7"/>
        <v>17096</v>
      </c>
      <c r="J166">
        <f t="shared" si="8"/>
        <v>6.9276839912796123E-2</v>
      </c>
    </row>
    <row r="167" spans="1:10">
      <c r="A167" t="s">
        <v>18</v>
      </c>
      <c r="B167">
        <v>2461161</v>
      </c>
      <c r="C167">
        <v>244104</v>
      </c>
      <c r="D167">
        <v>9.9182459010198801E-2</v>
      </c>
      <c r="E167">
        <v>2582685</v>
      </c>
      <c r="F167">
        <v>250068</v>
      </c>
      <c r="G167">
        <v>9.6824816034475694E-2</v>
      </c>
      <c r="H167">
        <f t="shared" si="6"/>
        <v>5043846</v>
      </c>
      <c r="I167">
        <f t="shared" si="7"/>
        <v>494172</v>
      </c>
      <c r="J167">
        <f t="shared" si="8"/>
        <v>9.7975235564289637E-2</v>
      </c>
    </row>
    <row r="168" spans="1:10">
      <c r="A168" t="s">
        <v>19</v>
      </c>
      <c r="B168">
        <v>163554</v>
      </c>
      <c r="C168">
        <v>24100</v>
      </c>
      <c r="D168">
        <v>0.14735194492338899</v>
      </c>
      <c r="E168">
        <v>116743</v>
      </c>
      <c r="F168">
        <v>33253</v>
      </c>
      <c r="G168">
        <v>0.28483934796947102</v>
      </c>
      <c r="H168">
        <f t="shared" si="6"/>
        <v>280297</v>
      </c>
      <c r="I168">
        <f t="shared" si="7"/>
        <v>57353</v>
      </c>
      <c r="J168">
        <f t="shared" si="8"/>
        <v>0.20461510469252259</v>
      </c>
    </row>
    <row r="169" spans="1:10">
      <c r="A169" t="s">
        <v>20</v>
      </c>
      <c r="B169">
        <v>63186</v>
      </c>
      <c r="C169">
        <v>0</v>
      </c>
      <c r="D169">
        <v>0</v>
      </c>
      <c r="E169">
        <v>69611</v>
      </c>
      <c r="F169">
        <v>0</v>
      </c>
      <c r="G169">
        <v>0</v>
      </c>
      <c r="H169">
        <f t="shared" si="6"/>
        <v>132797</v>
      </c>
      <c r="I169">
        <f t="shared" si="7"/>
        <v>0</v>
      </c>
      <c r="J169">
        <f t="shared" si="8"/>
        <v>0</v>
      </c>
    </row>
    <row r="170" spans="1:10">
      <c r="A170" t="s">
        <v>21</v>
      </c>
      <c r="B170">
        <v>79784</v>
      </c>
      <c r="C170">
        <v>22467</v>
      </c>
      <c r="D170">
        <v>0.281597814098064</v>
      </c>
      <c r="E170">
        <v>73084</v>
      </c>
      <c r="F170">
        <v>21715</v>
      </c>
      <c r="G170">
        <v>0.297123857479065</v>
      </c>
      <c r="H170">
        <f t="shared" si="6"/>
        <v>152868</v>
      </c>
      <c r="I170">
        <f t="shared" si="7"/>
        <v>44182</v>
      </c>
      <c r="J170">
        <f t="shared" si="8"/>
        <v>0.289020592929848</v>
      </c>
    </row>
    <row r="171" spans="1:10">
      <c r="A171" t="s">
        <v>22</v>
      </c>
      <c r="B171">
        <v>1095081</v>
      </c>
      <c r="C171">
        <v>168663</v>
      </c>
      <c r="D171">
        <v>0.15401874381895</v>
      </c>
      <c r="E171">
        <v>1173904</v>
      </c>
      <c r="F171">
        <v>127276</v>
      </c>
      <c r="G171">
        <v>0.108421131540568</v>
      </c>
      <c r="H171">
        <f t="shared" si="6"/>
        <v>2268985</v>
      </c>
      <c r="I171">
        <f t="shared" si="7"/>
        <v>295939</v>
      </c>
      <c r="J171">
        <f t="shared" si="8"/>
        <v>0.13042792261738179</v>
      </c>
    </row>
    <row r="172" spans="1:10">
      <c r="A172" t="s">
        <v>23</v>
      </c>
      <c r="B172">
        <v>1765654</v>
      </c>
      <c r="C172">
        <v>126425</v>
      </c>
      <c r="D172">
        <v>7.1602363770025101E-2</v>
      </c>
      <c r="E172">
        <v>1821949</v>
      </c>
      <c r="F172">
        <v>190440</v>
      </c>
      <c r="G172">
        <v>0.104525428538339</v>
      </c>
      <c r="H172">
        <f t="shared" si="6"/>
        <v>3587603</v>
      </c>
      <c r="I172">
        <f t="shared" si="7"/>
        <v>316865</v>
      </c>
      <c r="J172">
        <f t="shared" si="8"/>
        <v>8.8322202874732789E-2</v>
      </c>
    </row>
    <row r="173" spans="1:10">
      <c r="A173" t="s">
        <v>42</v>
      </c>
      <c r="H173">
        <f t="shared" si="6"/>
        <v>0</v>
      </c>
      <c r="I173">
        <f t="shared" si="7"/>
        <v>0</v>
      </c>
      <c r="J173" t="e">
        <f t="shared" si="8"/>
        <v>#DIV/0!</v>
      </c>
    </row>
    <row r="174" spans="1:10">
      <c r="A174" t="s">
        <v>16</v>
      </c>
      <c r="B174">
        <v>2862178</v>
      </c>
      <c r="C174">
        <v>381080</v>
      </c>
      <c r="D174">
        <v>0.13314336145410899</v>
      </c>
      <c r="E174">
        <v>2918302</v>
      </c>
      <c r="F174">
        <v>580332</v>
      </c>
      <c r="G174">
        <v>0.198859473762482</v>
      </c>
      <c r="H174">
        <f t="shared" si="6"/>
        <v>5780480</v>
      </c>
      <c r="I174">
        <f t="shared" si="7"/>
        <v>961412</v>
      </c>
      <c r="J174">
        <f t="shared" si="8"/>
        <v>0.16632044397697077</v>
      </c>
    </row>
    <row r="175" spans="1:10">
      <c r="A175" t="s">
        <v>17</v>
      </c>
      <c r="B175">
        <v>143797</v>
      </c>
      <c r="C175">
        <v>18851</v>
      </c>
      <c r="D175">
        <v>0.13109452909309599</v>
      </c>
      <c r="E175">
        <v>168040</v>
      </c>
      <c r="F175">
        <v>35310</v>
      </c>
      <c r="G175">
        <v>0.21012854082361301</v>
      </c>
      <c r="H175">
        <f t="shared" si="6"/>
        <v>311837</v>
      </c>
      <c r="I175">
        <f t="shared" si="7"/>
        <v>54161</v>
      </c>
      <c r="J175">
        <f t="shared" si="8"/>
        <v>0.17368368731099901</v>
      </c>
    </row>
    <row r="176" spans="1:10">
      <c r="A176" t="s">
        <v>18</v>
      </c>
      <c r="B176">
        <v>1734162</v>
      </c>
      <c r="C176">
        <v>173938</v>
      </c>
      <c r="D176">
        <v>0.10030089461076799</v>
      </c>
      <c r="E176">
        <v>1836413</v>
      </c>
      <c r="F176">
        <v>224645</v>
      </c>
      <c r="G176">
        <v>0.12232814731762399</v>
      </c>
      <c r="H176">
        <f t="shared" si="6"/>
        <v>3570575</v>
      </c>
      <c r="I176">
        <f t="shared" si="7"/>
        <v>398583</v>
      </c>
      <c r="J176">
        <f t="shared" si="8"/>
        <v>0.11162991955077263</v>
      </c>
    </row>
    <row r="177" spans="1:10">
      <c r="A177" t="s">
        <v>19</v>
      </c>
      <c r="B177">
        <v>795880</v>
      </c>
      <c r="C177">
        <v>159913</v>
      </c>
      <c r="D177">
        <v>0.20092601899783799</v>
      </c>
      <c r="E177">
        <v>706131</v>
      </c>
      <c r="F177">
        <v>248105</v>
      </c>
      <c r="G177">
        <v>0.35135831736604101</v>
      </c>
      <c r="H177">
        <f t="shared" si="6"/>
        <v>1502011</v>
      </c>
      <c r="I177">
        <f t="shared" si="7"/>
        <v>408018</v>
      </c>
      <c r="J177">
        <f t="shared" si="8"/>
        <v>0.27164781083494061</v>
      </c>
    </row>
    <row r="178" spans="1:10">
      <c r="A178" t="s">
        <v>20</v>
      </c>
      <c r="B178">
        <v>76766</v>
      </c>
      <c r="C178">
        <v>1309</v>
      </c>
      <c r="D178">
        <v>1.7051819816064399E-2</v>
      </c>
      <c r="E178">
        <v>72365</v>
      </c>
      <c r="F178">
        <v>28169</v>
      </c>
      <c r="G178">
        <v>0.38926276514889702</v>
      </c>
      <c r="H178">
        <f t="shared" si="6"/>
        <v>149131</v>
      </c>
      <c r="I178">
        <f t="shared" si="7"/>
        <v>29478</v>
      </c>
      <c r="J178">
        <f t="shared" si="8"/>
        <v>0.19766514004465871</v>
      </c>
    </row>
    <row r="179" spans="1:10">
      <c r="A179" t="s">
        <v>21</v>
      </c>
      <c r="B179">
        <v>111571</v>
      </c>
      <c r="C179">
        <v>27068</v>
      </c>
      <c r="D179">
        <v>0.242607846124889</v>
      </c>
      <c r="E179">
        <v>135352</v>
      </c>
      <c r="F179">
        <v>44102</v>
      </c>
      <c r="G179">
        <v>0.325831904958921</v>
      </c>
      <c r="H179">
        <f t="shared" si="6"/>
        <v>246923</v>
      </c>
      <c r="I179">
        <f t="shared" si="7"/>
        <v>71170</v>
      </c>
      <c r="J179">
        <f t="shared" si="8"/>
        <v>0.28822750412071779</v>
      </c>
    </row>
    <row r="180" spans="1:10">
      <c r="A180" t="s">
        <v>22</v>
      </c>
      <c r="B180">
        <v>1142135</v>
      </c>
      <c r="C180">
        <v>240506</v>
      </c>
      <c r="D180">
        <v>0.21057580758841901</v>
      </c>
      <c r="E180">
        <v>1063194</v>
      </c>
      <c r="F180">
        <v>224240</v>
      </c>
      <c r="G180">
        <v>0.21091164923805</v>
      </c>
      <c r="H180">
        <f t="shared" si="6"/>
        <v>2205329</v>
      </c>
      <c r="I180">
        <f t="shared" si="7"/>
        <v>464746</v>
      </c>
      <c r="J180">
        <f t="shared" si="8"/>
        <v>0.21073771759225041</v>
      </c>
    </row>
    <row r="181" spans="1:10">
      <c r="A181" t="s">
        <v>23</v>
      </c>
      <c r="B181">
        <v>1720042</v>
      </c>
      <c r="C181">
        <v>140572</v>
      </c>
      <c r="D181">
        <v>8.1725911344025307E-2</v>
      </c>
      <c r="E181">
        <v>1855108</v>
      </c>
      <c r="F181">
        <v>356092</v>
      </c>
      <c r="G181">
        <v>0.19195216666630699</v>
      </c>
      <c r="H181">
        <f t="shared" si="6"/>
        <v>3575150</v>
      </c>
      <c r="I181">
        <f t="shared" si="7"/>
        <v>496664</v>
      </c>
      <c r="J181">
        <f t="shared" si="8"/>
        <v>0.13892116414695888</v>
      </c>
    </row>
    <row r="182" spans="1:10">
      <c r="A182" t="s">
        <v>43</v>
      </c>
      <c r="H182">
        <f t="shared" si="6"/>
        <v>0</v>
      </c>
      <c r="I182">
        <f t="shared" si="7"/>
        <v>0</v>
      </c>
      <c r="J182" t="e">
        <f t="shared" si="8"/>
        <v>#DIV/0!</v>
      </c>
    </row>
    <row r="183" spans="1:10">
      <c r="A183" t="s">
        <v>16</v>
      </c>
      <c r="B183">
        <v>957789</v>
      </c>
      <c r="C183">
        <v>90789</v>
      </c>
      <c r="D183">
        <v>9.4790188653242E-2</v>
      </c>
      <c r="E183">
        <v>1030814</v>
      </c>
      <c r="F183">
        <v>96963</v>
      </c>
      <c r="G183">
        <v>9.4064496601714703E-2</v>
      </c>
      <c r="H183">
        <f t="shared" si="6"/>
        <v>1988603</v>
      </c>
      <c r="I183">
        <f t="shared" si="7"/>
        <v>187752</v>
      </c>
      <c r="J183">
        <f t="shared" si="8"/>
        <v>9.441401828318674E-2</v>
      </c>
    </row>
    <row r="184" spans="1:10">
      <c r="A184" t="s">
        <v>17</v>
      </c>
      <c r="B184">
        <v>8311</v>
      </c>
      <c r="C184">
        <v>0</v>
      </c>
      <c r="D184">
        <v>0</v>
      </c>
      <c r="E184">
        <v>9914</v>
      </c>
      <c r="F184">
        <v>729</v>
      </c>
      <c r="G184">
        <v>7.3532378454710501E-2</v>
      </c>
      <c r="H184">
        <f t="shared" si="6"/>
        <v>18225</v>
      </c>
      <c r="I184">
        <f t="shared" si="7"/>
        <v>729</v>
      </c>
      <c r="J184">
        <f t="shared" si="8"/>
        <v>0.04</v>
      </c>
    </row>
    <row r="185" spans="1:10">
      <c r="A185" t="s">
        <v>18</v>
      </c>
      <c r="B185">
        <v>905192</v>
      </c>
      <c r="C185">
        <v>74417</v>
      </c>
      <c r="D185">
        <v>8.2211287770992195E-2</v>
      </c>
      <c r="E185">
        <v>976048</v>
      </c>
      <c r="F185">
        <v>87927</v>
      </c>
      <c r="G185">
        <v>9.0084708948740197E-2</v>
      </c>
      <c r="H185">
        <f t="shared" si="6"/>
        <v>1881240</v>
      </c>
      <c r="I185">
        <f t="shared" si="7"/>
        <v>162344</v>
      </c>
      <c r="J185">
        <f t="shared" si="8"/>
        <v>8.6296272671216853E-2</v>
      </c>
    </row>
    <row r="186" spans="1:10">
      <c r="A186" t="s">
        <v>19</v>
      </c>
      <c r="B186">
        <v>10408</v>
      </c>
      <c r="C186">
        <v>4077</v>
      </c>
      <c r="D186">
        <v>0.39171790930053801</v>
      </c>
      <c r="E186">
        <v>4284</v>
      </c>
      <c r="F186">
        <v>675</v>
      </c>
      <c r="G186">
        <v>0.157563025210084</v>
      </c>
      <c r="H186">
        <f t="shared" si="6"/>
        <v>14692</v>
      </c>
      <c r="I186">
        <f t="shared" si="7"/>
        <v>4752</v>
      </c>
      <c r="J186">
        <f t="shared" si="8"/>
        <v>0.32344132861421182</v>
      </c>
    </row>
    <row r="187" spans="1:10">
      <c r="A187" t="s">
        <v>20</v>
      </c>
      <c r="B187">
        <v>2756</v>
      </c>
      <c r="C187">
        <v>1345</v>
      </c>
      <c r="D187">
        <v>0.48802612481857699</v>
      </c>
      <c r="E187">
        <v>11249</v>
      </c>
      <c r="F187">
        <v>902</v>
      </c>
      <c r="G187">
        <v>8.0184905324917705E-2</v>
      </c>
      <c r="H187">
        <f t="shared" si="6"/>
        <v>14005</v>
      </c>
      <c r="I187">
        <f t="shared" si="7"/>
        <v>2247</v>
      </c>
      <c r="J187">
        <f t="shared" si="8"/>
        <v>0.16044269903605854</v>
      </c>
    </row>
    <row r="188" spans="1:10">
      <c r="A188" t="s">
        <v>21</v>
      </c>
      <c r="B188">
        <v>31123</v>
      </c>
      <c r="C188">
        <v>10950</v>
      </c>
      <c r="D188">
        <v>0.35182983645535398</v>
      </c>
      <c r="E188">
        <v>29319</v>
      </c>
      <c r="F188">
        <v>6730</v>
      </c>
      <c r="G188">
        <v>0.22954398171833901</v>
      </c>
      <c r="H188">
        <f t="shared" si="6"/>
        <v>60442</v>
      </c>
      <c r="I188">
        <f t="shared" si="7"/>
        <v>17680</v>
      </c>
      <c r="J188">
        <f t="shared" si="8"/>
        <v>0.29251182952251747</v>
      </c>
    </row>
    <row r="189" spans="1:10">
      <c r="A189" t="s">
        <v>22</v>
      </c>
      <c r="B189">
        <v>295643</v>
      </c>
      <c r="C189">
        <v>53668</v>
      </c>
      <c r="D189">
        <v>0.181529750408431</v>
      </c>
      <c r="E189">
        <v>334823</v>
      </c>
      <c r="F189">
        <v>37261</v>
      </c>
      <c r="G189">
        <v>0.111285664365948</v>
      </c>
      <c r="H189">
        <f t="shared" si="6"/>
        <v>630466</v>
      </c>
      <c r="I189">
        <f t="shared" si="7"/>
        <v>90929</v>
      </c>
      <c r="J189">
        <f t="shared" si="8"/>
        <v>0.14422506526918186</v>
      </c>
    </row>
    <row r="190" spans="1:10">
      <c r="A190" t="s">
        <v>23</v>
      </c>
      <c r="B190">
        <v>662145</v>
      </c>
      <c r="C190">
        <v>37120</v>
      </c>
      <c r="D190">
        <v>5.6060228499799802E-2</v>
      </c>
      <c r="E190">
        <v>695994</v>
      </c>
      <c r="F190">
        <v>59704</v>
      </c>
      <c r="G190">
        <v>8.5782348698408298E-2</v>
      </c>
      <c r="H190">
        <f t="shared" si="6"/>
        <v>1358139</v>
      </c>
      <c r="I190">
        <f t="shared" si="7"/>
        <v>96824</v>
      </c>
      <c r="J190">
        <f t="shared" si="8"/>
        <v>7.129167191281599E-2</v>
      </c>
    </row>
    <row r="191" spans="1:10">
      <c r="A191" t="s">
        <v>44</v>
      </c>
      <c r="H191">
        <f t="shared" si="6"/>
        <v>0</v>
      </c>
      <c r="I191">
        <f t="shared" si="7"/>
        <v>0</v>
      </c>
      <c r="J191" t="e">
        <f t="shared" si="8"/>
        <v>#DIV/0!</v>
      </c>
    </row>
    <row r="192" spans="1:10">
      <c r="A192" t="s">
        <v>16</v>
      </c>
      <c r="B192">
        <v>3952094</v>
      </c>
      <c r="C192">
        <v>382611</v>
      </c>
      <c r="D192">
        <v>9.6812221571652896E-2</v>
      </c>
      <c r="E192">
        <v>4311109</v>
      </c>
      <c r="F192">
        <v>560017</v>
      </c>
      <c r="G192">
        <v>0.12990091412673599</v>
      </c>
      <c r="H192">
        <f t="shared" si="6"/>
        <v>8263203</v>
      </c>
      <c r="I192">
        <f t="shared" si="7"/>
        <v>942628</v>
      </c>
      <c r="J192">
        <f t="shared" si="8"/>
        <v>0.11407537730829075</v>
      </c>
    </row>
    <row r="193" spans="1:10">
      <c r="A193" t="s">
        <v>17</v>
      </c>
      <c r="B193">
        <v>260086</v>
      </c>
      <c r="C193">
        <v>20825</v>
      </c>
      <c r="D193">
        <v>8.0069669263243701E-2</v>
      </c>
      <c r="E193">
        <v>318281</v>
      </c>
      <c r="F193">
        <v>65932</v>
      </c>
      <c r="G193">
        <v>0.20715028543959499</v>
      </c>
      <c r="H193">
        <f t="shared" si="6"/>
        <v>578367</v>
      </c>
      <c r="I193">
        <f t="shared" si="7"/>
        <v>86757</v>
      </c>
      <c r="J193">
        <f t="shared" si="8"/>
        <v>0.1500033715616555</v>
      </c>
    </row>
    <row r="194" spans="1:10">
      <c r="A194" t="s">
        <v>18</v>
      </c>
      <c r="B194">
        <v>2229476</v>
      </c>
      <c r="C194">
        <v>141719</v>
      </c>
      <c r="D194">
        <v>6.3566057674538698E-2</v>
      </c>
      <c r="E194">
        <v>2352150</v>
      </c>
      <c r="F194">
        <v>176172</v>
      </c>
      <c r="G194">
        <v>7.4898284548179303E-2</v>
      </c>
      <c r="H194">
        <f t="shared" ref="H194:H257" si="9">SUM(B194, E194)</f>
        <v>4581626</v>
      </c>
      <c r="I194">
        <f t="shared" ref="I194:I257" si="10">SUM(C194,F194)</f>
        <v>317891</v>
      </c>
      <c r="J194">
        <f t="shared" ref="J194:J257" si="11">I194/H194</f>
        <v>6.9383882490626686E-2</v>
      </c>
    </row>
    <row r="195" spans="1:10">
      <c r="A195" t="s">
        <v>19</v>
      </c>
      <c r="B195">
        <v>1110165</v>
      </c>
      <c r="C195">
        <v>163181</v>
      </c>
      <c r="D195">
        <v>0.146988060333373</v>
      </c>
      <c r="E195">
        <v>1314873</v>
      </c>
      <c r="F195">
        <v>266616</v>
      </c>
      <c r="G195">
        <v>0.20276939293756799</v>
      </c>
      <c r="H195">
        <f t="shared" si="9"/>
        <v>2425038</v>
      </c>
      <c r="I195">
        <f t="shared" si="10"/>
        <v>429797</v>
      </c>
      <c r="J195">
        <f t="shared" si="11"/>
        <v>0.17723309902772658</v>
      </c>
    </row>
    <row r="196" spans="1:10">
      <c r="A196" t="s">
        <v>20</v>
      </c>
      <c r="B196">
        <v>233484</v>
      </c>
      <c r="C196">
        <v>3707</v>
      </c>
      <c r="D196">
        <v>1.58768909218618E-2</v>
      </c>
      <c r="E196">
        <v>162999</v>
      </c>
      <c r="F196">
        <v>4878</v>
      </c>
      <c r="G196">
        <v>2.99265639666501E-2</v>
      </c>
      <c r="H196">
        <f t="shared" si="9"/>
        <v>396483</v>
      </c>
      <c r="I196">
        <f t="shared" si="10"/>
        <v>8585</v>
      </c>
      <c r="J196">
        <f t="shared" si="11"/>
        <v>2.1652882973544892E-2</v>
      </c>
    </row>
    <row r="197" spans="1:10">
      <c r="A197" t="s">
        <v>21</v>
      </c>
      <c r="B197">
        <v>118882</v>
      </c>
      <c r="C197">
        <v>53178</v>
      </c>
      <c r="D197">
        <v>0.44731750811729198</v>
      </c>
      <c r="E197">
        <v>162807</v>
      </c>
      <c r="F197">
        <v>46420</v>
      </c>
      <c r="G197">
        <v>0.28512287555203403</v>
      </c>
      <c r="H197">
        <f t="shared" si="9"/>
        <v>281689</v>
      </c>
      <c r="I197">
        <f t="shared" si="10"/>
        <v>99598</v>
      </c>
      <c r="J197">
        <f t="shared" si="11"/>
        <v>0.35357433197604449</v>
      </c>
    </row>
    <row r="198" spans="1:10">
      <c r="A198" t="s">
        <v>22</v>
      </c>
      <c r="B198">
        <v>1703306</v>
      </c>
      <c r="C198">
        <v>155096</v>
      </c>
      <c r="D198">
        <v>9.1055864301540598E-2</v>
      </c>
      <c r="E198">
        <v>1547456</v>
      </c>
      <c r="F198">
        <v>269611</v>
      </c>
      <c r="G198">
        <v>0.17422854026221099</v>
      </c>
      <c r="H198">
        <f t="shared" si="9"/>
        <v>3250762</v>
      </c>
      <c r="I198">
        <f t="shared" si="10"/>
        <v>424707</v>
      </c>
      <c r="J198">
        <f t="shared" si="11"/>
        <v>0.13064844488769095</v>
      </c>
    </row>
    <row r="199" spans="1:10">
      <c r="A199" t="s">
        <v>23</v>
      </c>
      <c r="B199">
        <v>2248789</v>
      </c>
      <c r="C199">
        <v>227515</v>
      </c>
      <c r="D199">
        <v>0.10117223092073099</v>
      </c>
      <c r="E199">
        <v>2763654</v>
      </c>
      <c r="F199">
        <v>290407</v>
      </c>
      <c r="G199">
        <v>0.10508080968167501</v>
      </c>
      <c r="H199">
        <f t="shared" si="9"/>
        <v>5012443</v>
      </c>
      <c r="I199">
        <f t="shared" si="10"/>
        <v>517922</v>
      </c>
      <c r="J199">
        <f t="shared" si="11"/>
        <v>0.10332725978130823</v>
      </c>
    </row>
    <row r="200" spans="1:10">
      <c r="A200" t="s">
        <v>45</v>
      </c>
      <c r="H200">
        <f t="shared" si="9"/>
        <v>0</v>
      </c>
      <c r="I200">
        <f t="shared" si="10"/>
        <v>0</v>
      </c>
      <c r="J200" t="e">
        <f t="shared" si="11"/>
        <v>#DIV/0!</v>
      </c>
    </row>
    <row r="201" spans="1:10">
      <c r="A201" t="s">
        <v>16</v>
      </c>
      <c r="B201">
        <v>4598418</v>
      </c>
      <c r="C201">
        <v>439116</v>
      </c>
      <c r="D201">
        <v>9.5492841233659004E-2</v>
      </c>
      <c r="E201">
        <v>4690940</v>
      </c>
      <c r="F201">
        <v>332052</v>
      </c>
      <c r="G201">
        <v>7.0785812651621996E-2</v>
      </c>
      <c r="H201">
        <f t="shared" si="9"/>
        <v>9289358</v>
      </c>
      <c r="I201">
        <f t="shared" si="10"/>
        <v>771168</v>
      </c>
      <c r="J201">
        <f t="shared" si="11"/>
        <v>8.3016285947855595E-2</v>
      </c>
    </row>
    <row r="202" spans="1:10">
      <c r="A202" t="s">
        <v>17</v>
      </c>
      <c r="B202">
        <v>497290</v>
      </c>
      <c r="C202">
        <v>116512</v>
      </c>
      <c r="D202">
        <v>0.23429387279052399</v>
      </c>
      <c r="E202">
        <v>469306</v>
      </c>
      <c r="F202">
        <v>49450</v>
      </c>
      <c r="G202">
        <v>0.105368352418251</v>
      </c>
      <c r="H202">
        <f t="shared" si="9"/>
        <v>966596</v>
      </c>
      <c r="I202">
        <f t="shared" si="10"/>
        <v>165962</v>
      </c>
      <c r="J202">
        <f t="shared" si="11"/>
        <v>0.17169737925669049</v>
      </c>
    </row>
    <row r="203" spans="1:10">
      <c r="A203" t="s">
        <v>18</v>
      </c>
      <c r="B203">
        <v>3389281</v>
      </c>
      <c r="C203">
        <v>215314</v>
      </c>
      <c r="D203">
        <v>6.3527928194800007E-2</v>
      </c>
      <c r="E203">
        <v>3445743</v>
      </c>
      <c r="F203">
        <v>232586</v>
      </c>
      <c r="G203">
        <v>6.7499520422736103E-2</v>
      </c>
      <c r="H203">
        <f t="shared" si="9"/>
        <v>6835024</v>
      </c>
      <c r="I203">
        <f t="shared" si="10"/>
        <v>447900</v>
      </c>
      <c r="J203">
        <f t="shared" si="11"/>
        <v>6.5530128350683184E-2</v>
      </c>
    </row>
    <row r="204" spans="1:10">
      <c r="A204" t="s">
        <v>19</v>
      </c>
      <c r="B204">
        <v>253139</v>
      </c>
      <c r="C204">
        <v>96870</v>
      </c>
      <c r="D204">
        <v>0.38267513105447898</v>
      </c>
      <c r="E204">
        <v>286637</v>
      </c>
      <c r="F204">
        <v>39086</v>
      </c>
      <c r="G204">
        <v>0.13636062336683599</v>
      </c>
      <c r="H204">
        <f t="shared" si="9"/>
        <v>539776</v>
      </c>
      <c r="I204">
        <f t="shared" si="10"/>
        <v>135956</v>
      </c>
      <c r="J204">
        <f t="shared" si="11"/>
        <v>0.25187485179037228</v>
      </c>
    </row>
    <row r="205" spans="1:10">
      <c r="A205" t="s">
        <v>20</v>
      </c>
      <c r="B205">
        <v>344240</v>
      </c>
      <c r="C205">
        <v>0</v>
      </c>
      <c r="D205">
        <v>0</v>
      </c>
      <c r="E205">
        <v>369903</v>
      </c>
      <c r="F205">
        <v>0</v>
      </c>
      <c r="G205">
        <v>0</v>
      </c>
      <c r="H205">
        <f t="shared" si="9"/>
        <v>714143</v>
      </c>
      <c r="I205">
        <f t="shared" si="10"/>
        <v>0</v>
      </c>
      <c r="J205">
        <f t="shared" si="11"/>
        <v>0</v>
      </c>
    </row>
    <row r="206" spans="1:10">
      <c r="A206" t="s">
        <v>21</v>
      </c>
      <c r="B206">
        <v>114469</v>
      </c>
      <c r="C206">
        <v>10420</v>
      </c>
      <c r="D206">
        <v>9.1029012221649497E-2</v>
      </c>
      <c r="E206">
        <v>119348</v>
      </c>
      <c r="F206">
        <v>10929</v>
      </c>
      <c r="G206">
        <v>9.1572544156584099E-2</v>
      </c>
      <c r="H206">
        <f t="shared" si="9"/>
        <v>233817</v>
      </c>
      <c r="I206">
        <f t="shared" si="10"/>
        <v>21349</v>
      </c>
      <c r="J206">
        <f t="shared" si="11"/>
        <v>9.1306449060590114E-2</v>
      </c>
    </row>
    <row r="207" spans="1:10">
      <c r="A207" t="s">
        <v>22</v>
      </c>
      <c r="B207">
        <v>1557019</v>
      </c>
      <c r="C207">
        <v>261723</v>
      </c>
      <c r="D207">
        <v>0.168092361107989</v>
      </c>
      <c r="E207">
        <v>1438757</v>
      </c>
      <c r="F207">
        <v>122500</v>
      </c>
      <c r="G207">
        <v>8.5142939356680797E-2</v>
      </c>
      <c r="H207">
        <f t="shared" si="9"/>
        <v>2995776</v>
      </c>
      <c r="I207">
        <f t="shared" si="10"/>
        <v>384223</v>
      </c>
      <c r="J207">
        <f t="shared" si="11"/>
        <v>0.12825491625542096</v>
      </c>
    </row>
    <row r="208" spans="1:10">
      <c r="A208" t="s">
        <v>23</v>
      </c>
      <c r="B208">
        <v>3041399</v>
      </c>
      <c r="C208">
        <v>177392</v>
      </c>
      <c r="D208">
        <v>5.8325790203784499E-2</v>
      </c>
      <c r="E208">
        <v>3252182</v>
      </c>
      <c r="F208">
        <v>209552</v>
      </c>
      <c r="G208">
        <v>6.4434278278398899E-2</v>
      </c>
      <c r="H208">
        <f t="shared" si="9"/>
        <v>6293581</v>
      </c>
      <c r="I208">
        <f t="shared" si="10"/>
        <v>386944</v>
      </c>
      <c r="J208">
        <f t="shared" si="11"/>
        <v>6.1482326198709449E-2</v>
      </c>
    </row>
    <row r="209" spans="1:10">
      <c r="A209" t="s">
        <v>46</v>
      </c>
      <c r="H209">
        <f t="shared" si="9"/>
        <v>0</v>
      </c>
      <c r="I209">
        <f t="shared" si="10"/>
        <v>0</v>
      </c>
      <c r="J209" t="e">
        <f t="shared" si="11"/>
        <v>#DIV/0!</v>
      </c>
    </row>
    <row r="210" spans="1:10">
      <c r="A210" t="s">
        <v>16</v>
      </c>
      <c r="B210">
        <v>6611292</v>
      </c>
      <c r="C210">
        <v>801991</v>
      </c>
      <c r="D210">
        <v>0.12130624392327501</v>
      </c>
      <c r="E210">
        <v>7044097</v>
      </c>
      <c r="F210">
        <v>732622</v>
      </c>
      <c r="G210">
        <v>0.104005098169431</v>
      </c>
      <c r="H210">
        <f t="shared" si="9"/>
        <v>13655389</v>
      </c>
      <c r="I210">
        <f t="shared" si="10"/>
        <v>1534613</v>
      </c>
      <c r="J210">
        <f t="shared" si="11"/>
        <v>0.1123814927571818</v>
      </c>
    </row>
    <row r="211" spans="1:10">
      <c r="A211" t="s">
        <v>17</v>
      </c>
      <c r="B211">
        <v>313746</v>
      </c>
      <c r="C211">
        <v>68353</v>
      </c>
      <c r="D211">
        <v>0.21786094484073101</v>
      </c>
      <c r="E211">
        <v>397127</v>
      </c>
      <c r="F211">
        <v>23311</v>
      </c>
      <c r="G211">
        <v>5.8699106331224001E-2</v>
      </c>
      <c r="H211">
        <f t="shared" si="9"/>
        <v>710873</v>
      </c>
      <c r="I211">
        <f t="shared" si="10"/>
        <v>91664</v>
      </c>
      <c r="J211">
        <f t="shared" si="11"/>
        <v>0.1289456766539171</v>
      </c>
    </row>
    <row r="212" spans="1:10">
      <c r="A212" t="s">
        <v>18</v>
      </c>
      <c r="B212">
        <v>5213910</v>
      </c>
      <c r="C212">
        <v>569826</v>
      </c>
      <c r="D212">
        <v>0.109289573467896</v>
      </c>
      <c r="E212">
        <v>5469569</v>
      </c>
      <c r="F212">
        <v>467928</v>
      </c>
      <c r="G212">
        <v>8.5551165000386606E-2</v>
      </c>
      <c r="H212">
        <f t="shared" si="9"/>
        <v>10683479</v>
      </c>
      <c r="I212">
        <f t="shared" si="10"/>
        <v>1037754</v>
      </c>
      <c r="J212">
        <f t="shared" si="11"/>
        <v>9.7136335457766149E-2</v>
      </c>
    </row>
    <row r="213" spans="1:10">
      <c r="A213" t="s">
        <v>19</v>
      </c>
      <c r="B213">
        <v>748661</v>
      </c>
      <c r="C213">
        <v>130135</v>
      </c>
      <c r="D213">
        <v>0.17382366651929201</v>
      </c>
      <c r="E213">
        <v>717983</v>
      </c>
      <c r="F213">
        <v>195649</v>
      </c>
      <c r="G213">
        <v>0.27249809535880298</v>
      </c>
      <c r="H213">
        <f t="shared" si="9"/>
        <v>1466644</v>
      </c>
      <c r="I213">
        <f t="shared" si="10"/>
        <v>325784</v>
      </c>
      <c r="J213">
        <f t="shared" si="11"/>
        <v>0.22212888744644235</v>
      </c>
    </row>
    <row r="214" spans="1:10">
      <c r="A214" t="s">
        <v>20</v>
      </c>
      <c r="B214">
        <v>176520</v>
      </c>
      <c r="C214">
        <v>1822</v>
      </c>
      <c r="D214">
        <v>1.03217765692272E-2</v>
      </c>
      <c r="E214">
        <v>155979</v>
      </c>
      <c r="F214">
        <v>19292</v>
      </c>
      <c r="G214">
        <v>0.12368331634386601</v>
      </c>
      <c r="H214">
        <f t="shared" si="9"/>
        <v>332499</v>
      </c>
      <c r="I214">
        <f t="shared" si="10"/>
        <v>21114</v>
      </c>
      <c r="J214">
        <f t="shared" si="11"/>
        <v>6.3500942859978524E-2</v>
      </c>
    </row>
    <row r="215" spans="1:10">
      <c r="A215" t="s">
        <v>21</v>
      </c>
      <c r="B215">
        <v>158456</v>
      </c>
      <c r="C215">
        <v>31855</v>
      </c>
      <c r="D215">
        <v>0.201033725450598</v>
      </c>
      <c r="E215">
        <v>303440</v>
      </c>
      <c r="F215">
        <v>26441</v>
      </c>
      <c r="G215">
        <v>8.7137490113366703E-2</v>
      </c>
      <c r="H215">
        <f t="shared" si="9"/>
        <v>461896</v>
      </c>
      <c r="I215">
        <f t="shared" si="10"/>
        <v>58296</v>
      </c>
      <c r="J215">
        <f t="shared" si="11"/>
        <v>0.12621022914249094</v>
      </c>
    </row>
    <row r="216" spans="1:10">
      <c r="A216" t="s">
        <v>22</v>
      </c>
      <c r="B216">
        <v>2199532</v>
      </c>
      <c r="C216">
        <v>306630</v>
      </c>
      <c r="D216">
        <v>0.13940692838294599</v>
      </c>
      <c r="E216">
        <v>2494153</v>
      </c>
      <c r="F216">
        <v>226032</v>
      </c>
      <c r="G216">
        <v>9.0624753172720299E-2</v>
      </c>
      <c r="H216">
        <f t="shared" si="9"/>
        <v>4693685</v>
      </c>
      <c r="I216">
        <f t="shared" si="10"/>
        <v>532662</v>
      </c>
      <c r="J216">
        <f t="shared" si="11"/>
        <v>0.11348482056209566</v>
      </c>
    </row>
    <row r="217" spans="1:10">
      <c r="A217" t="s">
        <v>23</v>
      </c>
      <c r="B217">
        <v>4411759</v>
      </c>
      <c r="C217">
        <v>495360</v>
      </c>
      <c r="D217">
        <v>0.11228174521772299</v>
      </c>
      <c r="E217">
        <v>4549944</v>
      </c>
      <c r="F217">
        <v>506590</v>
      </c>
      <c r="G217">
        <v>0.111339831874853</v>
      </c>
      <c r="H217">
        <f t="shared" si="9"/>
        <v>8961703</v>
      </c>
      <c r="I217">
        <f t="shared" si="10"/>
        <v>1001950</v>
      </c>
      <c r="J217">
        <f t="shared" si="11"/>
        <v>0.11180352662881152</v>
      </c>
    </row>
    <row r="218" spans="1:10">
      <c r="A218" t="s">
        <v>47</v>
      </c>
      <c r="H218">
        <f t="shared" si="9"/>
        <v>0</v>
      </c>
      <c r="I218">
        <f t="shared" si="10"/>
        <v>0</v>
      </c>
      <c r="J218" t="e">
        <f t="shared" si="11"/>
        <v>#DIV/0!</v>
      </c>
    </row>
    <row r="219" spans="1:10">
      <c r="A219" t="s">
        <v>16</v>
      </c>
      <c r="B219">
        <v>3758704</v>
      </c>
      <c r="C219">
        <v>298672</v>
      </c>
      <c r="D219">
        <v>7.9461431386988704E-2</v>
      </c>
      <c r="E219">
        <v>3950385</v>
      </c>
      <c r="F219">
        <v>344929</v>
      </c>
      <c r="G219">
        <v>8.7315286991014804E-2</v>
      </c>
      <c r="H219">
        <f t="shared" si="9"/>
        <v>7709089</v>
      </c>
      <c r="I219">
        <f t="shared" si="10"/>
        <v>643601</v>
      </c>
      <c r="J219">
        <f t="shared" si="11"/>
        <v>8.3485999448183829E-2</v>
      </c>
    </row>
    <row r="220" spans="1:10">
      <c r="A220" t="s">
        <v>17</v>
      </c>
      <c r="B220">
        <v>181508</v>
      </c>
      <c r="C220">
        <v>2225</v>
      </c>
      <c r="D220">
        <v>1.2258412852325999E-2</v>
      </c>
      <c r="E220">
        <v>244211</v>
      </c>
      <c r="F220">
        <v>74180</v>
      </c>
      <c r="G220">
        <v>0.303753721167351</v>
      </c>
      <c r="H220">
        <f t="shared" si="9"/>
        <v>425719</v>
      </c>
      <c r="I220">
        <f t="shared" si="10"/>
        <v>76405</v>
      </c>
      <c r="J220">
        <f t="shared" si="11"/>
        <v>0.1794728447637996</v>
      </c>
    </row>
    <row r="221" spans="1:10">
      <c r="A221" t="s">
        <v>18</v>
      </c>
      <c r="B221">
        <v>3067661</v>
      </c>
      <c r="C221">
        <v>192146</v>
      </c>
      <c r="D221">
        <v>6.2635995307173703E-2</v>
      </c>
      <c r="E221">
        <v>3263670</v>
      </c>
      <c r="F221">
        <v>201890</v>
      </c>
      <c r="G221">
        <v>6.1859808130111098E-2</v>
      </c>
      <c r="H221">
        <f t="shared" si="9"/>
        <v>6331331</v>
      </c>
      <c r="I221">
        <f t="shared" si="10"/>
        <v>394036</v>
      </c>
      <c r="J221">
        <f t="shared" si="11"/>
        <v>6.2235886893293055E-2</v>
      </c>
    </row>
    <row r="222" spans="1:10">
      <c r="A222" t="s">
        <v>19</v>
      </c>
      <c r="B222">
        <v>151837</v>
      </c>
      <c r="C222">
        <v>56717</v>
      </c>
      <c r="D222">
        <v>0.37353872903178997</v>
      </c>
      <c r="E222">
        <v>141343</v>
      </c>
      <c r="F222">
        <v>20447</v>
      </c>
      <c r="G222">
        <v>0.14466227545757401</v>
      </c>
      <c r="H222">
        <f t="shared" si="9"/>
        <v>293180</v>
      </c>
      <c r="I222">
        <f t="shared" si="10"/>
        <v>77164</v>
      </c>
      <c r="J222">
        <f t="shared" si="11"/>
        <v>0.26319667098710692</v>
      </c>
    </row>
    <row r="223" spans="1:10">
      <c r="A223" t="s">
        <v>20</v>
      </c>
      <c r="B223">
        <v>184860</v>
      </c>
      <c r="C223">
        <v>15917</v>
      </c>
      <c r="D223">
        <v>8.6102996862490497E-2</v>
      </c>
      <c r="E223">
        <v>123072</v>
      </c>
      <c r="F223">
        <v>28904</v>
      </c>
      <c r="G223">
        <v>0.23485439417576701</v>
      </c>
      <c r="H223">
        <f t="shared" si="9"/>
        <v>307932</v>
      </c>
      <c r="I223">
        <f t="shared" si="10"/>
        <v>44821</v>
      </c>
      <c r="J223">
        <f t="shared" si="11"/>
        <v>0.14555486276190846</v>
      </c>
    </row>
    <row r="224" spans="1:10">
      <c r="A224" t="s">
        <v>21</v>
      </c>
      <c r="B224">
        <v>172838</v>
      </c>
      <c r="C224">
        <v>31668</v>
      </c>
      <c r="D224">
        <v>0.18322359666276999</v>
      </c>
      <c r="E224">
        <v>178088</v>
      </c>
      <c r="F224">
        <v>19508</v>
      </c>
      <c r="G224">
        <v>0.10954135034365001</v>
      </c>
      <c r="H224">
        <f t="shared" si="9"/>
        <v>350926</v>
      </c>
      <c r="I224">
        <f t="shared" si="10"/>
        <v>51176</v>
      </c>
      <c r="J224">
        <f t="shared" si="11"/>
        <v>0.14583131486410239</v>
      </c>
    </row>
    <row r="225" spans="1:10">
      <c r="A225" t="s">
        <v>22</v>
      </c>
      <c r="B225">
        <v>1401353</v>
      </c>
      <c r="C225">
        <v>133744</v>
      </c>
      <c r="D225">
        <v>9.5439193408084905E-2</v>
      </c>
      <c r="E225">
        <v>1470742</v>
      </c>
      <c r="F225">
        <v>124988</v>
      </c>
      <c r="G225">
        <v>8.4982954182310694E-2</v>
      </c>
      <c r="H225">
        <f t="shared" si="9"/>
        <v>2872095</v>
      </c>
      <c r="I225">
        <f t="shared" si="10"/>
        <v>258732</v>
      </c>
      <c r="J225">
        <f t="shared" si="11"/>
        <v>9.0084763909271809E-2</v>
      </c>
    </row>
    <row r="226" spans="1:10">
      <c r="A226" t="s">
        <v>23</v>
      </c>
      <c r="B226">
        <v>2357351</v>
      </c>
      <c r="C226">
        <v>164928</v>
      </c>
      <c r="D226">
        <v>6.9963276576122904E-2</v>
      </c>
      <c r="E226">
        <v>2479642</v>
      </c>
      <c r="F226">
        <v>219942</v>
      </c>
      <c r="G226">
        <v>8.8699094466055894E-2</v>
      </c>
      <c r="H226">
        <f t="shared" si="9"/>
        <v>4836993</v>
      </c>
      <c r="I226">
        <f t="shared" si="10"/>
        <v>384870</v>
      </c>
      <c r="J226">
        <f t="shared" si="11"/>
        <v>7.9568029145380192E-2</v>
      </c>
    </row>
    <row r="227" spans="1:10">
      <c r="A227" t="s">
        <v>48</v>
      </c>
      <c r="H227">
        <f t="shared" si="9"/>
        <v>0</v>
      </c>
      <c r="I227">
        <f t="shared" si="10"/>
        <v>0</v>
      </c>
      <c r="J227" t="e">
        <f t="shared" si="11"/>
        <v>#DIV/0!</v>
      </c>
    </row>
    <row r="228" spans="1:10">
      <c r="A228" t="s">
        <v>16</v>
      </c>
      <c r="B228">
        <v>1774348</v>
      </c>
      <c r="C228">
        <v>274716</v>
      </c>
      <c r="D228">
        <v>0.154826448926591</v>
      </c>
      <c r="E228">
        <v>1818195</v>
      </c>
      <c r="F228">
        <v>336192</v>
      </c>
      <c r="G228">
        <v>0.18490425944411901</v>
      </c>
      <c r="H228">
        <f t="shared" si="9"/>
        <v>3592543</v>
      </c>
      <c r="I228">
        <f t="shared" si="10"/>
        <v>610908</v>
      </c>
      <c r="J228">
        <f t="shared" si="11"/>
        <v>0.1700489040771398</v>
      </c>
    </row>
    <row r="229" spans="1:10">
      <c r="A229" t="s">
        <v>17</v>
      </c>
      <c r="B229">
        <v>43135</v>
      </c>
      <c r="C229">
        <v>9648</v>
      </c>
      <c r="D229">
        <v>0.223669873652486</v>
      </c>
      <c r="E229">
        <v>52665</v>
      </c>
      <c r="F229">
        <v>16393</v>
      </c>
      <c r="G229">
        <v>0.31126934396658101</v>
      </c>
      <c r="H229">
        <f t="shared" si="9"/>
        <v>95800</v>
      </c>
      <c r="I229">
        <f t="shared" si="10"/>
        <v>26041</v>
      </c>
      <c r="J229">
        <f t="shared" si="11"/>
        <v>0.2718267223382046</v>
      </c>
    </row>
    <row r="230" spans="1:10">
      <c r="A230" t="s">
        <v>18</v>
      </c>
      <c r="B230">
        <v>1123508</v>
      </c>
      <c r="C230">
        <v>121276</v>
      </c>
      <c r="D230">
        <v>0.10794404668235499</v>
      </c>
      <c r="E230">
        <v>1122393</v>
      </c>
      <c r="F230">
        <v>165948</v>
      </c>
      <c r="G230">
        <v>0.14785195559844</v>
      </c>
      <c r="H230">
        <f t="shared" si="9"/>
        <v>2245901</v>
      </c>
      <c r="I230">
        <f t="shared" si="10"/>
        <v>287224</v>
      </c>
      <c r="J230">
        <f t="shared" si="11"/>
        <v>0.12788809480026056</v>
      </c>
    </row>
    <row r="231" spans="1:10">
      <c r="A231" t="s">
        <v>19</v>
      </c>
      <c r="B231">
        <v>476500</v>
      </c>
      <c r="C231">
        <v>129823</v>
      </c>
      <c r="D231">
        <v>0.272451206715634</v>
      </c>
      <c r="E231">
        <v>555530</v>
      </c>
      <c r="F231">
        <v>139980</v>
      </c>
      <c r="G231">
        <v>0.25197559087718002</v>
      </c>
      <c r="H231">
        <f t="shared" si="9"/>
        <v>1032030</v>
      </c>
      <c r="I231">
        <f t="shared" si="10"/>
        <v>269803</v>
      </c>
      <c r="J231">
        <f t="shared" si="11"/>
        <v>0.26142941581155588</v>
      </c>
    </row>
    <row r="232" spans="1:10">
      <c r="A232" t="s">
        <v>20</v>
      </c>
      <c r="B232">
        <v>43695</v>
      </c>
      <c r="C232">
        <v>0</v>
      </c>
      <c r="D232">
        <v>0</v>
      </c>
      <c r="E232">
        <v>3902</v>
      </c>
      <c r="F232">
        <v>0</v>
      </c>
      <c r="G232">
        <v>0</v>
      </c>
      <c r="H232">
        <f t="shared" si="9"/>
        <v>47597</v>
      </c>
      <c r="I232">
        <f t="shared" si="10"/>
        <v>0</v>
      </c>
      <c r="J232">
        <f t="shared" si="11"/>
        <v>0</v>
      </c>
    </row>
    <row r="233" spans="1:10">
      <c r="A233" t="s">
        <v>21</v>
      </c>
      <c r="B233">
        <v>87509</v>
      </c>
      <c r="C233">
        <v>13970</v>
      </c>
      <c r="D233">
        <v>0.159640722668525</v>
      </c>
      <c r="E233">
        <v>83706</v>
      </c>
      <c r="F233">
        <v>13872</v>
      </c>
      <c r="G233">
        <v>0.16572288724822501</v>
      </c>
      <c r="H233">
        <f t="shared" si="9"/>
        <v>171215</v>
      </c>
      <c r="I233">
        <f t="shared" si="10"/>
        <v>27842</v>
      </c>
      <c r="J233">
        <f t="shared" si="11"/>
        <v>0.16261425692842332</v>
      </c>
    </row>
    <row r="234" spans="1:10">
      <c r="A234" t="s">
        <v>22</v>
      </c>
      <c r="B234">
        <v>713153</v>
      </c>
      <c r="C234">
        <v>128662</v>
      </c>
      <c r="D234">
        <v>0.18041289877487701</v>
      </c>
      <c r="E234">
        <v>734045</v>
      </c>
      <c r="F234">
        <v>117903</v>
      </c>
      <c r="G234">
        <v>0.16062094285772599</v>
      </c>
      <c r="H234">
        <f t="shared" si="9"/>
        <v>1447198</v>
      </c>
      <c r="I234">
        <f t="shared" si="10"/>
        <v>246565</v>
      </c>
      <c r="J234">
        <f t="shared" si="11"/>
        <v>0.17037406077122827</v>
      </c>
    </row>
    <row r="235" spans="1:10">
      <c r="A235" t="s">
        <v>23</v>
      </c>
      <c r="B235">
        <v>1061195</v>
      </c>
      <c r="C235">
        <v>146054</v>
      </c>
      <c r="D235">
        <v>0.13763163226362701</v>
      </c>
      <c r="E235">
        <v>1084151</v>
      </c>
      <c r="F235">
        <v>218290</v>
      </c>
      <c r="G235">
        <v>0.20134649140202701</v>
      </c>
      <c r="H235">
        <f t="shared" si="9"/>
        <v>2145346</v>
      </c>
      <c r="I235">
        <f t="shared" si="10"/>
        <v>364344</v>
      </c>
      <c r="J235">
        <f t="shared" si="11"/>
        <v>0.16982994817619163</v>
      </c>
    </row>
    <row r="236" spans="1:10">
      <c r="A236" t="s">
        <v>49</v>
      </c>
      <c r="H236">
        <f t="shared" si="9"/>
        <v>0</v>
      </c>
      <c r="I236">
        <f t="shared" si="10"/>
        <v>0</v>
      </c>
      <c r="J236" t="e">
        <f t="shared" si="11"/>
        <v>#DIV/0!</v>
      </c>
    </row>
    <row r="237" spans="1:10">
      <c r="A237" t="s">
        <v>16</v>
      </c>
      <c r="B237">
        <v>4040504</v>
      </c>
      <c r="C237">
        <v>402806</v>
      </c>
      <c r="D237">
        <v>9.9692018619459297E-2</v>
      </c>
      <c r="E237">
        <v>4135550</v>
      </c>
      <c r="F237">
        <v>568968</v>
      </c>
      <c r="G237">
        <v>0.13757976569017399</v>
      </c>
      <c r="H237">
        <f t="shared" si="9"/>
        <v>8176054</v>
      </c>
      <c r="I237">
        <f t="shared" si="10"/>
        <v>971774</v>
      </c>
      <c r="J237">
        <f t="shared" si="11"/>
        <v>0.11885611323017191</v>
      </c>
    </row>
    <row r="238" spans="1:10">
      <c r="A238" t="s">
        <v>17</v>
      </c>
      <c r="B238">
        <v>133570</v>
      </c>
      <c r="C238">
        <v>6275</v>
      </c>
      <c r="D238">
        <v>4.6979112076064901E-2</v>
      </c>
      <c r="E238">
        <v>118160</v>
      </c>
      <c r="F238">
        <v>18695</v>
      </c>
      <c r="G238">
        <v>0.15821767095463701</v>
      </c>
      <c r="H238">
        <f t="shared" si="9"/>
        <v>251730</v>
      </c>
      <c r="I238">
        <f t="shared" si="10"/>
        <v>24970</v>
      </c>
      <c r="J238">
        <f t="shared" si="11"/>
        <v>9.9193580423469596E-2</v>
      </c>
    </row>
    <row r="239" spans="1:10">
      <c r="A239" t="s">
        <v>18</v>
      </c>
      <c r="B239">
        <v>3345537</v>
      </c>
      <c r="C239">
        <v>283590</v>
      </c>
      <c r="D239">
        <v>8.4766660778224798E-2</v>
      </c>
      <c r="E239">
        <v>3388472</v>
      </c>
      <c r="F239">
        <v>379615</v>
      </c>
      <c r="G239">
        <v>0.112031322672874</v>
      </c>
      <c r="H239">
        <f t="shared" si="9"/>
        <v>6734009</v>
      </c>
      <c r="I239">
        <f t="shared" si="10"/>
        <v>663205</v>
      </c>
      <c r="J239">
        <f t="shared" si="11"/>
        <v>9.8485909359491502E-2</v>
      </c>
    </row>
    <row r="240" spans="1:10">
      <c r="A240" t="s">
        <v>19</v>
      </c>
      <c r="B240">
        <v>369295</v>
      </c>
      <c r="C240">
        <v>71411</v>
      </c>
      <c r="D240">
        <v>0.19337115314315101</v>
      </c>
      <c r="E240">
        <v>312031</v>
      </c>
      <c r="F240">
        <v>121966</v>
      </c>
      <c r="G240">
        <v>0.39087782944643301</v>
      </c>
      <c r="H240">
        <f t="shared" si="9"/>
        <v>681326</v>
      </c>
      <c r="I240">
        <f t="shared" si="10"/>
        <v>193377</v>
      </c>
      <c r="J240">
        <f t="shared" si="11"/>
        <v>0.28382448343377475</v>
      </c>
    </row>
    <row r="241" spans="1:10">
      <c r="A241" t="s">
        <v>20</v>
      </c>
      <c r="B241">
        <v>67097</v>
      </c>
      <c r="C241">
        <v>0</v>
      </c>
      <c r="D241">
        <v>0</v>
      </c>
      <c r="E241">
        <v>121425</v>
      </c>
      <c r="F241">
        <v>1263</v>
      </c>
      <c r="G241">
        <v>1.0401482396541E-2</v>
      </c>
      <c r="H241">
        <f t="shared" si="9"/>
        <v>188522</v>
      </c>
      <c r="I241">
        <f t="shared" si="10"/>
        <v>1263</v>
      </c>
      <c r="J241">
        <f t="shared" si="11"/>
        <v>6.6994833494234095E-3</v>
      </c>
    </row>
    <row r="242" spans="1:10">
      <c r="A242" t="s">
        <v>21</v>
      </c>
      <c r="B242">
        <v>125005</v>
      </c>
      <c r="C242">
        <v>41530</v>
      </c>
      <c r="D242">
        <v>0.33222671093156197</v>
      </c>
      <c r="E242">
        <v>195465</v>
      </c>
      <c r="F242">
        <v>47430</v>
      </c>
      <c r="G242">
        <v>0.242652137211265</v>
      </c>
      <c r="H242">
        <f t="shared" si="9"/>
        <v>320470</v>
      </c>
      <c r="I242">
        <f t="shared" si="10"/>
        <v>88960</v>
      </c>
      <c r="J242">
        <f t="shared" si="11"/>
        <v>0.2775922863294536</v>
      </c>
    </row>
    <row r="243" spans="1:10">
      <c r="A243" t="s">
        <v>22</v>
      </c>
      <c r="B243">
        <v>1596487</v>
      </c>
      <c r="C243">
        <v>254248</v>
      </c>
      <c r="D243">
        <v>0.159254663520592</v>
      </c>
      <c r="E243">
        <v>1343933</v>
      </c>
      <c r="F243">
        <v>247635</v>
      </c>
      <c r="G243">
        <v>0.18426141779389299</v>
      </c>
      <c r="H243">
        <f t="shared" si="9"/>
        <v>2940420</v>
      </c>
      <c r="I243">
        <f t="shared" si="10"/>
        <v>501883</v>
      </c>
      <c r="J243">
        <f t="shared" si="11"/>
        <v>0.17068411995565258</v>
      </c>
    </row>
    <row r="244" spans="1:10">
      <c r="A244" t="s">
        <v>23</v>
      </c>
      <c r="B244">
        <v>2444016</v>
      </c>
      <c r="C244">
        <v>148558</v>
      </c>
      <c r="D244">
        <v>6.0784381116981201E-2</v>
      </c>
      <c r="E244">
        <v>2791618</v>
      </c>
      <c r="F244">
        <v>321334</v>
      </c>
      <c r="G244">
        <v>0.115106723054515</v>
      </c>
      <c r="H244">
        <f t="shared" si="9"/>
        <v>5235634</v>
      </c>
      <c r="I244">
        <f t="shared" si="10"/>
        <v>469892</v>
      </c>
      <c r="J244">
        <f t="shared" si="11"/>
        <v>8.9748825070660024E-2</v>
      </c>
    </row>
    <row r="245" spans="1:10">
      <c r="A245" t="s">
        <v>50</v>
      </c>
      <c r="H245">
        <f t="shared" si="9"/>
        <v>0</v>
      </c>
      <c r="I245">
        <f t="shared" si="10"/>
        <v>0</v>
      </c>
      <c r="J245" t="e">
        <f t="shared" si="11"/>
        <v>#DIV/0!</v>
      </c>
    </row>
    <row r="246" spans="1:10">
      <c r="A246" t="s">
        <v>16</v>
      </c>
      <c r="B246">
        <v>801803</v>
      </c>
      <c r="C246">
        <v>121406</v>
      </c>
      <c r="D246">
        <v>0.151416245636396</v>
      </c>
      <c r="E246">
        <v>782934</v>
      </c>
      <c r="F246">
        <v>70113</v>
      </c>
      <c r="G246">
        <v>8.9551609714228694E-2</v>
      </c>
      <c r="H246">
        <f t="shared" si="9"/>
        <v>1584737</v>
      </c>
      <c r="I246">
        <f t="shared" si="10"/>
        <v>191519</v>
      </c>
      <c r="J246">
        <f t="shared" si="11"/>
        <v>0.12085222973906712</v>
      </c>
    </row>
    <row r="247" spans="1:10">
      <c r="A247" t="s">
        <v>17</v>
      </c>
      <c r="B247">
        <v>21060</v>
      </c>
      <c r="C247">
        <v>0</v>
      </c>
      <c r="D247">
        <v>0</v>
      </c>
      <c r="E247">
        <v>21826</v>
      </c>
      <c r="F247">
        <v>214</v>
      </c>
      <c r="G247">
        <v>9.8048199395216699E-3</v>
      </c>
      <c r="H247">
        <f t="shared" si="9"/>
        <v>42886</v>
      </c>
      <c r="I247">
        <f t="shared" si="10"/>
        <v>214</v>
      </c>
      <c r="J247">
        <f t="shared" si="11"/>
        <v>4.989973417898615E-3</v>
      </c>
    </row>
    <row r="248" spans="1:10">
      <c r="A248" t="s">
        <v>18</v>
      </c>
      <c r="B248">
        <v>724664</v>
      </c>
      <c r="C248">
        <v>114181</v>
      </c>
      <c r="D248">
        <v>0.157564057273439</v>
      </c>
      <c r="E248">
        <v>681627</v>
      </c>
      <c r="F248">
        <v>49457</v>
      </c>
      <c r="G248">
        <v>7.2557278394194999E-2</v>
      </c>
      <c r="H248">
        <f t="shared" si="9"/>
        <v>1406291</v>
      </c>
      <c r="I248">
        <f t="shared" si="10"/>
        <v>163638</v>
      </c>
      <c r="J248">
        <f t="shared" si="11"/>
        <v>0.11636140741852148</v>
      </c>
    </row>
    <row r="249" spans="1:10">
      <c r="A249" t="s">
        <v>19</v>
      </c>
      <c r="B249">
        <v>754</v>
      </c>
      <c r="C249">
        <v>0</v>
      </c>
      <c r="D249">
        <v>0</v>
      </c>
      <c r="E249">
        <v>6464</v>
      </c>
      <c r="F249">
        <v>0</v>
      </c>
      <c r="G249">
        <v>0</v>
      </c>
      <c r="H249">
        <f t="shared" si="9"/>
        <v>7218</v>
      </c>
      <c r="I249">
        <f t="shared" si="10"/>
        <v>0</v>
      </c>
      <c r="J249">
        <f t="shared" si="11"/>
        <v>0</v>
      </c>
    </row>
    <row r="250" spans="1:10">
      <c r="A250" t="s">
        <v>20</v>
      </c>
      <c r="B250">
        <v>5665</v>
      </c>
      <c r="C250">
        <v>0</v>
      </c>
      <c r="D250">
        <v>0</v>
      </c>
      <c r="E250">
        <v>23326</v>
      </c>
      <c r="F250">
        <v>0</v>
      </c>
      <c r="G250">
        <v>0</v>
      </c>
      <c r="H250">
        <f t="shared" si="9"/>
        <v>28991</v>
      </c>
      <c r="I250">
        <f t="shared" si="10"/>
        <v>0</v>
      </c>
      <c r="J250">
        <f t="shared" si="11"/>
        <v>0</v>
      </c>
    </row>
    <row r="251" spans="1:10">
      <c r="A251" t="s">
        <v>21</v>
      </c>
      <c r="B251">
        <v>49660</v>
      </c>
      <c r="C251">
        <v>7225</v>
      </c>
      <c r="D251">
        <v>0.1454893274265</v>
      </c>
      <c r="E251">
        <v>49691</v>
      </c>
      <c r="F251">
        <v>20443</v>
      </c>
      <c r="G251">
        <v>0.41140246724759</v>
      </c>
      <c r="H251">
        <f t="shared" si="9"/>
        <v>99351</v>
      </c>
      <c r="I251">
        <f t="shared" si="10"/>
        <v>27668</v>
      </c>
      <c r="J251">
        <f t="shared" si="11"/>
        <v>0.27848738311642562</v>
      </c>
    </row>
    <row r="252" spans="1:10">
      <c r="A252" t="s">
        <v>22</v>
      </c>
      <c r="B252">
        <v>263462</v>
      </c>
      <c r="C252">
        <v>41322</v>
      </c>
      <c r="D252">
        <v>0.156842352976899</v>
      </c>
      <c r="E252">
        <v>255037</v>
      </c>
      <c r="F252">
        <v>26842</v>
      </c>
      <c r="G252">
        <v>0.10524747389594399</v>
      </c>
      <c r="H252">
        <f t="shared" si="9"/>
        <v>518499</v>
      </c>
      <c r="I252">
        <f t="shared" si="10"/>
        <v>68164</v>
      </c>
      <c r="J252">
        <f t="shared" si="11"/>
        <v>0.13146409154116015</v>
      </c>
    </row>
    <row r="253" spans="1:10">
      <c r="A253" t="s">
        <v>23</v>
      </c>
      <c r="B253">
        <v>538341</v>
      </c>
      <c r="C253">
        <v>80084</v>
      </c>
      <c r="D253">
        <v>0.148760729723353</v>
      </c>
      <c r="E253">
        <v>527897</v>
      </c>
      <c r="F253">
        <v>43271</v>
      </c>
      <c r="G253">
        <v>8.1968641610010995E-2</v>
      </c>
      <c r="H253">
        <f t="shared" si="9"/>
        <v>1066238</v>
      </c>
      <c r="I253">
        <f t="shared" si="10"/>
        <v>123355</v>
      </c>
      <c r="J253">
        <f t="shared" si="11"/>
        <v>0.11569180614459436</v>
      </c>
    </row>
    <row r="254" spans="1:10">
      <c r="A254" t="s">
        <v>51</v>
      </c>
      <c r="H254">
        <f t="shared" si="9"/>
        <v>0</v>
      </c>
      <c r="I254">
        <f t="shared" si="10"/>
        <v>0</v>
      </c>
      <c r="J254" t="e">
        <f t="shared" si="11"/>
        <v>#DIV/0!</v>
      </c>
    </row>
    <row r="255" spans="1:10">
      <c r="A255" t="s">
        <v>16</v>
      </c>
      <c r="B255">
        <v>1256759</v>
      </c>
      <c r="C255">
        <v>116082</v>
      </c>
      <c r="D255">
        <v>9.2366157712019503E-2</v>
      </c>
      <c r="E255">
        <v>1283284</v>
      </c>
      <c r="F255">
        <v>148009</v>
      </c>
      <c r="G255">
        <v>0.115336122011963</v>
      </c>
      <c r="H255">
        <f t="shared" si="9"/>
        <v>2540043</v>
      </c>
      <c r="I255">
        <f t="shared" si="10"/>
        <v>264091</v>
      </c>
      <c r="J255">
        <f t="shared" si="11"/>
        <v>0.1039710745054316</v>
      </c>
    </row>
    <row r="256" spans="1:10">
      <c r="A256" t="s">
        <v>17</v>
      </c>
      <c r="B256">
        <v>94155</v>
      </c>
      <c r="C256">
        <v>20691</v>
      </c>
      <c r="D256">
        <v>0.21975465986936399</v>
      </c>
      <c r="E256">
        <v>104715</v>
      </c>
      <c r="F256">
        <v>23706</v>
      </c>
      <c r="G256">
        <v>0.22638590459819499</v>
      </c>
      <c r="H256">
        <f t="shared" si="9"/>
        <v>198870</v>
      </c>
      <c r="I256">
        <f t="shared" si="10"/>
        <v>44397</v>
      </c>
      <c r="J256">
        <f t="shared" si="11"/>
        <v>0.22324634183134712</v>
      </c>
    </row>
    <row r="257" spans="1:10">
      <c r="A257" t="s">
        <v>18</v>
      </c>
      <c r="B257">
        <v>1054088</v>
      </c>
      <c r="C257">
        <v>74542</v>
      </c>
      <c r="D257">
        <v>7.0717055881482305E-2</v>
      </c>
      <c r="E257">
        <v>1073248</v>
      </c>
      <c r="F257">
        <v>101693</v>
      </c>
      <c r="G257">
        <v>9.4752564179015397E-2</v>
      </c>
      <c r="H257">
        <f t="shared" si="9"/>
        <v>2127336</v>
      </c>
      <c r="I257">
        <f t="shared" si="10"/>
        <v>176235</v>
      </c>
      <c r="J257">
        <f t="shared" si="11"/>
        <v>8.2843048770857075E-2</v>
      </c>
    </row>
    <row r="258" spans="1:10">
      <c r="A258" t="s">
        <v>19</v>
      </c>
      <c r="B258">
        <v>32743</v>
      </c>
      <c r="C258">
        <v>2349</v>
      </c>
      <c r="D258">
        <v>7.1740524692300606E-2</v>
      </c>
      <c r="E258">
        <v>22919</v>
      </c>
      <c r="F258">
        <v>10963</v>
      </c>
      <c r="G258">
        <v>0.47833675116715302</v>
      </c>
      <c r="H258">
        <f t="shared" ref="H258:H321" si="12">SUM(B258, E258)</f>
        <v>55662</v>
      </c>
      <c r="I258">
        <f t="shared" ref="I258:I321" si="13">SUM(C258,F258)</f>
        <v>13312</v>
      </c>
      <c r="J258">
        <f t="shared" ref="J258:J321" si="14">I258/H258</f>
        <v>0.23915777370558011</v>
      </c>
    </row>
    <row r="259" spans="1:10">
      <c r="A259" t="s">
        <v>20</v>
      </c>
      <c r="B259">
        <v>24732</v>
      </c>
      <c r="C259">
        <v>3616</v>
      </c>
      <c r="D259">
        <v>0.14620734271389199</v>
      </c>
      <c r="E259">
        <v>13440</v>
      </c>
      <c r="F259">
        <v>0</v>
      </c>
      <c r="G259">
        <v>0</v>
      </c>
      <c r="H259">
        <f t="shared" si="12"/>
        <v>38172</v>
      </c>
      <c r="I259">
        <f t="shared" si="13"/>
        <v>3616</v>
      </c>
      <c r="J259">
        <f t="shared" si="14"/>
        <v>9.4729120821544582E-2</v>
      </c>
    </row>
    <row r="260" spans="1:10">
      <c r="A260" t="s">
        <v>21</v>
      </c>
      <c r="B260">
        <v>51039</v>
      </c>
      <c r="C260">
        <v>14882</v>
      </c>
      <c r="D260">
        <v>0.29158094790258399</v>
      </c>
      <c r="E260">
        <v>68963</v>
      </c>
      <c r="F260">
        <v>11647</v>
      </c>
      <c r="G260">
        <v>0.16888766439975</v>
      </c>
      <c r="H260">
        <f t="shared" si="12"/>
        <v>120002</v>
      </c>
      <c r="I260">
        <f t="shared" si="13"/>
        <v>26529</v>
      </c>
      <c r="J260">
        <f t="shared" si="14"/>
        <v>0.22107131547807538</v>
      </c>
    </row>
    <row r="261" spans="1:10">
      <c r="A261" t="s">
        <v>22</v>
      </c>
      <c r="B261">
        <v>449575</v>
      </c>
      <c r="C261">
        <v>64435</v>
      </c>
      <c r="D261">
        <v>0.143324250681198</v>
      </c>
      <c r="E261">
        <v>457887</v>
      </c>
      <c r="F261">
        <v>80075</v>
      </c>
      <c r="G261">
        <v>0.17487939164029501</v>
      </c>
      <c r="H261">
        <f t="shared" si="12"/>
        <v>907462</v>
      </c>
      <c r="I261">
        <f t="shared" si="13"/>
        <v>144510</v>
      </c>
      <c r="J261">
        <f t="shared" si="14"/>
        <v>0.15924633758768963</v>
      </c>
    </row>
    <row r="262" spans="1:10">
      <c r="A262" t="s">
        <v>23</v>
      </c>
      <c r="B262">
        <v>807184</v>
      </c>
      <c r="C262">
        <v>51647</v>
      </c>
      <c r="D262">
        <v>6.3984172134234504E-2</v>
      </c>
      <c r="E262">
        <v>825399</v>
      </c>
      <c r="F262">
        <v>67934</v>
      </c>
      <c r="G262">
        <v>8.2304437005617806E-2</v>
      </c>
      <c r="H262">
        <f t="shared" si="12"/>
        <v>1632583</v>
      </c>
      <c r="I262">
        <f t="shared" si="13"/>
        <v>119581</v>
      </c>
      <c r="J262">
        <f t="shared" si="14"/>
        <v>7.3246505690675451E-2</v>
      </c>
    </row>
    <row r="263" spans="1:10">
      <c r="A263" t="s">
        <v>52</v>
      </c>
      <c r="H263">
        <f t="shared" si="12"/>
        <v>0</v>
      </c>
      <c r="I263">
        <f t="shared" si="13"/>
        <v>0</v>
      </c>
      <c r="J263" t="e">
        <f t="shared" si="14"/>
        <v>#DIV/0!</v>
      </c>
    </row>
    <row r="264" spans="1:10">
      <c r="A264" t="s">
        <v>16</v>
      </c>
      <c r="B264">
        <v>2136839</v>
      </c>
      <c r="C264">
        <v>212800</v>
      </c>
      <c r="D264">
        <v>9.9586351615634103E-2</v>
      </c>
      <c r="E264">
        <v>2263033</v>
      </c>
      <c r="F264">
        <v>266675</v>
      </c>
      <c r="G264">
        <v>0.117839642638883</v>
      </c>
      <c r="H264">
        <f t="shared" si="12"/>
        <v>4399872</v>
      </c>
      <c r="I264">
        <f t="shared" si="13"/>
        <v>479475</v>
      </c>
      <c r="J264">
        <f t="shared" si="14"/>
        <v>0.1089747610839588</v>
      </c>
    </row>
    <row r="265" spans="1:10">
      <c r="A265" t="s">
        <v>17</v>
      </c>
      <c r="B265">
        <v>526397</v>
      </c>
      <c r="C265">
        <v>24389</v>
      </c>
      <c r="D265">
        <v>4.6331950979963697E-2</v>
      </c>
      <c r="E265">
        <v>631558</v>
      </c>
      <c r="F265">
        <v>75941</v>
      </c>
      <c r="G265">
        <v>0.120243904756174</v>
      </c>
      <c r="H265">
        <f t="shared" si="12"/>
        <v>1157955</v>
      </c>
      <c r="I265">
        <f t="shared" si="13"/>
        <v>100330</v>
      </c>
      <c r="J265">
        <f t="shared" si="14"/>
        <v>8.664412693066656E-2</v>
      </c>
    </row>
    <row r="266" spans="1:10">
      <c r="A266" t="s">
        <v>18</v>
      </c>
      <c r="B266">
        <v>1102727</v>
      </c>
      <c r="C266">
        <v>101656</v>
      </c>
      <c r="D266">
        <v>9.2186007960265701E-2</v>
      </c>
      <c r="E266">
        <v>1128562</v>
      </c>
      <c r="F266">
        <v>100075</v>
      </c>
      <c r="G266">
        <v>8.8674791460282995E-2</v>
      </c>
      <c r="H266">
        <f t="shared" si="12"/>
        <v>2231289</v>
      </c>
      <c r="I266">
        <f t="shared" si="13"/>
        <v>201731</v>
      </c>
      <c r="J266">
        <f t="shared" si="14"/>
        <v>9.0410072384168969E-2</v>
      </c>
    </row>
    <row r="267" spans="1:10">
      <c r="A267" t="s">
        <v>19</v>
      </c>
      <c r="B267">
        <v>202898</v>
      </c>
      <c r="C267">
        <v>70407</v>
      </c>
      <c r="D267">
        <v>0.34700687044721901</v>
      </c>
      <c r="E267">
        <v>130613</v>
      </c>
      <c r="F267">
        <v>28245</v>
      </c>
      <c r="G267">
        <v>0.216249531057398</v>
      </c>
      <c r="H267">
        <f t="shared" si="12"/>
        <v>333511</v>
      </c>
      <c r="I267">
        <f t="shared" si="13"/>
        <v>98652</v>
      </c>
      <c r="J267">
        <f t="shared" si="14"/>
        <v>0.29579833948505446</v>
      </c>
    </row>
    <row r="268" spans="1:10">
      <c r="A268" t="s">
        <v>20</v>
      </c>
      <c r="B268">
        <v>143761</v>
      </c>
      <c r="C268">
        <v>0</v>
      </c>
      <c r="D268">
        <v>0</v>
      </c>
      <c r="E268">
        <v>143911</v>
      </c>
      <c r="F268">
        <v>38661</v>
      </c>
      <c r="G268">
        <v>0.26864520432767403</v>
      </c>
      <c r="H268">
        <f t="shared" si="12"/>
        <v>287672</v>
      </c>
      <c r="I268">
        <f t="shared" si="13"/>
        <v>38661</v>
      </c>
      <c r="J268">
        <f t="shared" si="14"/>
        <v>0.13439264161962236</v>
      </c>
    </row>
    <row r="269" spans="1:10">
      <c r="A269" t="s">
        <v>21</v>
      </c>
      <c r="B269">
        <v>161055</v>
      </c>
      <c r="C269">
        <v>16347</v>
      </c>
      <c r="D269">
        <v>0.101499487752631</v>
      </c>
      <c r="E269">
        <v>228387</v>
      </c>
      <c r="F269">
        <v>23753</v>
      </c>
      <c r="G269">
        <v>0.104003292656762</v>
      </c>
      <c r="H269">
        <f t="shared" si="12"/>
        <v>389442</v>
      </c>
      <c r="I269">
        <f t="shared" si="13"/>
        <v>40100</v>
      </c>
      <c r="J269">
        <f t="shared" si="14"/>
        <v>0.1029678360320664</v>
      </c>
    </row>
    <row r="270" spans="1:10">
      <c r="A270" t="s">
        <v>22</v>
      </c>
      <c r="B270">
        <v>657287</v>
      </c>
      <c r="C270">
        <v>88974</v>
      </c>
      <c r="D270">
        <v>0.135365525257611</v>
      </c>
      <c r="E270">
        <v>838820</v>
      </c>
      <c r="F270">
        <v>127510</v>
      </c>
      <c r="G270">
        <v>0.152011158532223</v>
      </c>
      <c r="H270">
        <f t="shared" si="12"/>
        <v>1496107</v>
      </c>
      <c r="I270">
        <f t="shared" si="13"/>
        <v>216484</v>
      </c>
      <c r="J270">
        <f t="shared" si="14"/>
        <v>0.14469820674590789</v>
      </c>
    </row>
    <row r="271" spans="1:10">
      <c r="A271" t="s">
        <v>23</v>
      </c>
      <c r="B271">
        <v>1479552</v>
      </c>
      <c r="C271">
        <v>123826</v>
      </c>
      <c r="D271">
        <v>8.3691549874556598E-2</v>
      </c>
      <c r="E271">
        <v>1424212</v>
      </c>
      <c r="F271">
        <v>139165</v>
      </c>
      <c r="G271">
        <v>9.7713683075272506E-2</v>
      </c>
      <c r="H271">
        <f t="shared" si="12"/>
        <v>2903764</v>
      </c>
      <c r="I271">
        <f t="shared" si="13"/>
        <v>262991</v>
      </c>
      <c r="J271">
        <f t="shared" si="14"/>
        <v>9.056899940904288E-2</v>
      </c>
    </row>
    <row r="272" spans="1:10">
      <c r="A272" t="s">
        <v>53</v>
      </c>
      <c r="H272">
        <f t="shared" si="12"/>
        <v>0</v>
      </c>
      <c r="I272">
        <f t="shared" si="13"/>
        <v>0</v>
      </c>
      <c r="J272" t="e">
        <f t="shared" si="14"/>
        <v>#DIV/0!</v>
      </c>
    </row>
    <row r="273" spans="1:10">
      <c r="A273" t="s">
        <v>16</v>
      </c>
      <c r="B273">
        <v>977616</v>
      </c>
      <c r="C273">
        <v>79092</v>
      </c>
      <c r="D273">
        <v>8.09029312122551E-2</v>
      </c>
      <c r="E273">
        <v>983435</v>
      </c>
      <c r="F273">
        <v>68609</v>
      </c>
      <c r="G273">
        <v>6.9764651451290599E-2</v>
      </c>
      <c r="H273">
        <f t="shared" si="12"/>
        <v>1961051</v>
      </c>
      <c r="I273">
        <f t="shared" si="13"/>
        <v>147701</v>
      </c>
      <c r="J273">
        <f t="shared" si="14"/>
        <v>7.5317266098637925E-2</v>
      </c>
    </row>
    <row r="274" spans="1:10">
      <c r="A274" t="s">
        <v>17</v>
      </c>
      <c r="B274">
        <v>24941</v>
      </c>
      <c r="C274">
        <v>669</v>
      </c>
      <c r="D274">
        <v>2.6823302995068299E-2</v>
      </c>
      <c r="E274">
        <v>34451</v>
      </c>
      <c r="F274">
        <v>13600</v>
      </c>
      <c r="G274">
        <v>0.394763577254651</v>
      </c>
      <c r="H274">
        <f t="shared" si="12"/>
        <v>59392</v>
      </c>
      <c r="I274">
        <f t="shared" si="13"/>
        <v>14269</v>
      </c>
      <c r="J274">
        <f t="shared" si="14"/>
        <v>0.24025121228448276</v>
      </c>
    </row>
    <row r="275" spans="1:10">
      <c r="A275" t="s">
        <v>18</v>
      </c>
      <c r="B275">
        <v>905574</v>
      </c>
      <c r="C275">
        <v>75651</v>
      </c>
      <c r="D275">
        <v>8.3539280058835597E-2</v>
      </c>
      <c r="E275">
        <v>909322</v>
      </c>
      <c r="F275">
        <v>51163</v>
      </c>
      <c r="G275">
        <v>5.6264997437651301E-2</v>
      </c>
      <c r="H275">
        <f t="shared" si="12"/>
        <v>1814896</v>
      </c>
      <c r="I275">
        <f t="shared" si="13"/>
        <v>126814</v>
      </c>
      <c r="J275">
        <f t="shared" si="14"/>
        <v>6.9873976249878775E-2</v>
      </c>
    </row>
    <row r="276" spans="1:10">
      <c r="A276" t="s">
        <v>19</v>
      </c>
      <c r="B276">
        <v>7516</v>
      </c>
      <c r="C276">
        <v>0</v>
      </c>
      <c r="D276">
        <v>0</v>
      </c>
      <c r="E276">
        <v>4971</v>
      </c>
      <c r="F276">
        <v>322</v>
      </c>
      <c r="G276">
        <v>6.4775699054516106E-2</v>
      </c>
      <c r="H276">
        <f t="shared" si="12"/>
        <v>12487</v>
      </c>
      <c r="I276">
        <f t="shared" si="13"/>
        <v>322</v>
      </c>
      <c r="J276">
        <f t="shared" si="14"/>
        <v>2.5786818291022664E-2</v>
      </c>
    </row>
    <row r="277" spans="1:10">
      <c r="A277" t="s">
        <v>20</v>
      </c>
      <c r="B277">
        <v>15377</v>
      </c>
      <c r="C277">
        <v>896</v>
      </c>
      <c r="D277">
        <v>5.8268843077323197E-2</v>
      </c>
      <c r="E277">
        <v>25128</v>
      </c>
      <c r="F277">
        <v>1707</v>
      </c>
      <c r="G277">
        <v>6.7932187201528105E-2</v>
      </c>
      <c r="H277">
        <f t="shared" si="12"/>
        <v>40505</v>
      </c>
      <c r="I277">
        <f t="shared" si="13"/>
        <v>2603</v>
      </c>
      <c r="J277">
        <f t="shared" si="14"/>
        <v>6.4263671151709667E-2</v>
      </c>
    </row>
    <row r="278" spans="1:10">
      <c r="A278" t="s">
        <v>21</v>
      </c>
      <c r="B278">
        <v>24209</v>
      </c>
      <c r="C278">
        <v>1876</v>
      </c>
      <c r="D278">
        <v>7.7491841876987794E-2</v>
      </c>
      <c r="E278">
        <v>9562</v>
      </c>
      <c r="F278">
        <v>1817</v>
      </c>
      <c r="G278">
        <v>0.19002300773896599</v>
      </c>
      <c r="H278">
        <f t="shared" si="12"/>
        <v>33771</v>
      </c>
      <c r="I278">
        <f t="shared" si="13"/>
        <v>3693</v>
      </c>
      <c r="J278">
        <f t="shared" si="14"/>
        <v>0.10935417962156881</v>
      </c>
    </row>
    <row r="279" spans="1:10">
      <c r="A279" t="s">
        <v>22</v>
      </c>
      <c r="B279">
        <v>267122</v>
      </c>
      <c r="C279">
        <v>29966</v>
      </c>
      <c r="D279">
        <v>0.11218095102612199</v>
      </c>
      <c r="E279">
        <v>290639</v>
      </c>
      <c r="F279">
        <v>25592</v>
      </c>
      <c r="G279">
        <v>8.8054252870399294E-2</v>
      </c>
      <c r="H279">
        <f t="shared" si="12"/>
        <v>557761</v>
      </c>
      <c r="I279">
        <f t="shared" si="13"/>
        <v>55558</v>
      </c>
      <c r="J279">
        <f t="shared" si="14"/>
        <v>9.9608972301756485E-2</v>
      </c>
    </row>
    <row r="280" spans="1:10">
      <c r="A280" t="s">
        <v>23</v>
      </c>
      <c r="B280">
        <v>710494</v>
      </c>
      <c r="C280">
        <v>49126</v>
      </c>
      <c r="D280">
        <v>6.9143441042429601E-2</v>
      </c>
      <c r="E280">
        <v>692796</v>
      </c>
      <c r="F280">
        <v>43017</v>
      </c>
      <c r="G280">
        <v>6.2091871200180102E-2</v>
      </c>
      <c r="H280">
        <f t="shared" si="12"/>
        <v>1403290</v>
      </c>
      <c r="I280">
        <f t="shared" si="13"/>
        <v>92143</v>
      </c>
      <c r="J280">
        <f t="shared" si="14"/>
        <v>6.5662122583357685E-2</v>
      </c>
    </row>
    <row r="281" spans="1:10">
      <c r="A281" t="s">
        <v>54</v>
      </c>
      <c r="H281">
        <f t="shared" si="12"/>
        <v>0</v>
      </c>
      <c r="I281">
        <f t="shared" si="13"/>
        <v>0</v>
      </c>
      <c r="J281" t="e">
        <f t="shared" si="14"/>
        <v>#DIV/0!</v>
      </c>
    </row>
    <row r="282" spans="1:10">
      <c r="A282" t="s">
        <v>16</v>
      </c>
      <c r="B282">
        <v>5616577</v>
      </c>
      <c r="C282">
        <v>653475</v>
      </c>
      <c r="D282">
        <v>0.116347554747313</v>
      </c>
      <c r="E282">
        <v>6069026</v>
      </c>
      <c r="F282">
        <v>581482</v>
      </c>
      <c r="G282">
        <v>9.5811420152096899E-2</v>
      </c>
      <c r="H282">
        <f t="shared" si="12"/>
        <v>11685603</v>
      </c>
      <c r="I282">
        <f t="shared" si="13"/>
        <v>1234957</v>
      </c>
      <c r="J282">
        <f t="shared" si="14"/>
        <v>0.10568192330340163</v>
      </c>
    </row>
    <row r="283" spans="1:10">
      <c r="A283" t="s">
        <v>17</v>
      </c>
      <c r="B283">
        <v>1097531</v>
      </c>
      <c r="C283">
        <v>219135</v>
      </c>
      <c r="D283">
        <v>0.19966178631856399</v>
      </c>
      <c r="E283">
        <v>1036572</v>
      </c>
      <c r="F283">
        <v>231952</v>
      </c>
      <c r="G283">
        <v>0.22376834411888399</v>
      </c>
      <c r="H283">
        <f t="shared" si="12"/>
        <v>2134103</v>
      </c>
      <c r="I283">
        <f t="shared" si="13"/>
        <v>451087</v>
      </c>
      <c r="J283">
        <f t="shared" si="14"/>
        <v>0.21137077263843404</v>
      </c>
    </row>
    <row r="284" spans="1:10">
      <c r="A284" t="s">
        <v>18</v>
      </c>
      <c r="B284">
        <v>3078255</v>
      </c>
      <c r="C284">
        <v>239035</v>
      </c>
      <c r="D284">
        <v>7.7652761061055606E-2</v>
      </c>
      <c r="E284">
        <v>3544917</v>
      </c>
      <c r="F284">
        <v>278480</v>
      </c>
      <c r="G284">
        <v>7.8557551559035002E-2</v>
      </c>
      <c r="H284">
        <f t="shared" si="12"/>
        <v>6623172</v>
      </c>
      <c r="I284">
        <f t="shared" si="13"/>
        <v>517515</v>
      </c>
      <c r="J284">
        <f t="shared" si="14"/>
        <v>7.8137031621706335E-2</v>
      </c>
    </row>
    <row r="285" spans="1:10">
      <c r="A285" t="s">
        <v>19</v>
      </c>
      <c r="B285">
        <v>617926</v>
      </c>
      <c r="C285">
        <v>72908</v>
      </c>
      <c r="D285">
        <v>0.11798823807381401</v>
      </c>
      <c r="E285">
        <v>612614</v>
      </c>
      <c r="F285">
        <v>65116</v>
      </c>
      <c r="G285">
        <v>0.10629205339740801</v>
      </c>
      <c r="H285">
        <f t="shared" si="12"/>
        <v>1230540</v>
      </c>
      <c r="I285">
        <f t="shared" si="13"/>
        <v>138024</v>
      </c>
      <c r="J285">
        <f t="shared" si="14"/>
        <v>0.11216539080403726</v>
      </c>
    </row>
    <row r="286" spans="1:10">
      <c r="A286" t="s">
        <v>20</v>
      </c>
      <c r="B286">
        <v>644628</v>
      </c>
      <c r="C286">
        <v>90841</v>
      </c>
      <c r="D286">
        <v>0.14092003450051799</v>
      </c>
      <c r="E286">
        <v>701892</v>
      </c>
      <c r="F286">
        <v>5933</v>
      </c>
      <c r="G286">
        <v>8.4528673927042903E-3</v>
      </c>
      <c r="H286">
        <f t="shared" si="12"/>
        <v>1346520</v>
      </c>
      <c r="I286">
        <f t="shared" si="13"/>
        <v>96774</v>
      </c>
      <c r="J286">
        <f t="shared" si="14"/>
        <v>7.1869708582122799E-2</v>
      </c>
    </row>
    <row r="287" spans="1:10">
      <c r="A287" t="s">
        <v>21</v>
      </c>
      <c r="B287">
        <v>178237</v>
      </c>
      <c r="C287">
        <v>31555</v>
      </c>
      <c r="D287">
        <v>0.177039559687382</v>
      </c>
      <c r="E287">
        <v>173031</v>
      </c>
      <c r="F287">
        <v>0</v>
      </c>
      <c r="G287">
        <v>0</v>
      </c>
      <c r="H287">
        <f t="shared" si="12"/>
        <v>351268</v>
      </c>
      <c r="I287">
        <f t="shared" si="13"/>
        <v>31555</v>
      </c>
      <c r="J287">
        <f t="shared" si="14"/>
        <v>8.9831695457599323E-2</v>
      </c>
    </row>
    <row r="288" spans="1:10">
      <c r="A288" t="s">
        <v>22</v>
      </c>
      <c r="B288">
        <v>2086721</v>
      </c>
      <c r="C288">
        <v>293803</v>
      </c>
      <c r="D288">
        <v>0.140796493637625</v>
      </c>
      <c r="E288">
        <v>2412073</v>
      </c>
      <c r="F288">
        <v>275655</v>
      </c>
      <c r="G288">
        <v>0.114281367106219</v>
      </c>
      <c r="H288">
        <f t="shared" si="12"/>
        <v>4498794</v>
      </c>
      <c r="I288">
        <f t="shared" si="13"/>
        <v>569458</v>
      </c>
      <c r="J288">
        <f t="shared" si="14"/>
        <v>0.12658014570127016</v>
      </c>
    </row>
    <row r="289" spans="1:10">
      <c r="A289" t="s">
        <v>23</v>
      </c>
      <c r="B289">
        <v>3529855</v>
      </c>
      <c r="C289">
        <v>359671</v>
      </c>
      <c r="D289">
        <v>0.10189398714678</v>
      </c>
      <c r="E289">
        <v>3656953</v>
      </c>
      <c r="F289">
        <v>305827</v>
      </c>
      <c r="G289">
        <v>8.3628911829055505E-2</v>
      </c>
      <c r="H289">
        <f t="shared" si="12"/>
        <v>7186808</v>
      </c>
      <c r="I289">
        <f t="shared" si="13"/>
        <v>665498</v>
      </c>
      <c r="J289">
        <f t="shared" si="14"/>
        <v>9.2599941448275783E-2</v>
      </c>
    </row>
    <row r="290" spans="1:10">
      <c r="A290" t="s">
        <v>55</v>
      </c>
      <c r="H290">
        <f t="shared" si="12"/>
        <v>0</v>
      </c>
      <c r="I290">
        <f t="shared" si="13"/>
        <v>0</v>
      </c>
      <c r="J290" t="e">
        <f t="shared" si="14"/>
        <v>#DIV/0!</v>
      </c>
    </row>
    <row r="291" spans="1:10">
      <c r="A291" t="s">
        <v>16</v>
      </c>
      <c r="B291">
        <v>1418971</v>
      </c>
      <c r="C291">
        <v>154013</v>
      </c>
      <c r="D291">
        <v>0.108538511357878</v>
      </c>
      <c r="E291">
        <v>1456513</v>
      </c>
      <c r="F291">
        <v>204897</v>
      </c>
      <c r="G291">
        <v>0.14067639629718301</v>
      </c>
      <c r="H291">
        <f t="shared" si="12"/>
        <v>2875484</v>
      </c>
      <c r="I291">
        <f t="shared" si="13"/>
        <v>358910</v>
      </c>
      <c r="J291">
        <f t="shared" si="14"/>
        <v>0.1248172481571798</v>
      </c>
    </row>
    <row r="292" spans="1:10">
      <c r="A292" t="s">
        <v>17</v>
      </c>
      <c r="B292">
        <v>651855</v>
      </c>
      <c r="C292">
        <v>92763</v>
      </c>
      <c r="D292">
        <v>0.14230618772579701</v>
      </c>
      <c r="E292">
        <v>668281</v>
      </c>
      <c r="F292">
        <v>137002</v>
      </c>
      <c r="G292">
        <v>0.20500657657482399</v>
      </c>
      <c r="H292">
        <f t="shared" si="12"/>
        <v>1320136</v>
      </c>
      <c r="I292">
        <f t="shared" si="13"/>
        <v>229765</v>
      </c>
      <c r="J292">
        <f t="shared" si="14"/>
        <v>0.17404646187968512</v>
      </c>
    </row>
    <row r="293" spans="1:10">
      <c r="A293" t="s">
        <v>18</v>
      </c>
      <c r="B293">
        <v>567918</v>
      </c>
      <c r="C293">
        <v>41007</v>
      </c>
      <c r="D293">
        <v>7.2205846618701996E-2</v>
      </c>
      <c r="E293">
        <v>609919</v>
      </c>
      <c r="F293">
        <v>52588</v>
      </c>
      <c r="G293">
        <v>8.6221285121466901E-2</v>
      </c>
      <c r="H293">
        <f t="shared" si="12"/>
        <v>1177837</v>
      </c>
      <c r="I293">
        <f t="shared" si="13"/>
        <v>93595</v>
      </c>
      <c r="J293">
        <f t="shared" si="14"/>
        <v>7.9463457167672613E-2</v>
      </c>
    </row>
    <row r="294" spans="1:10">
      <c r="A294" t="s">
        <v>19</v>
      </c>
      <c r="B294">
        <v>13047</v>
      </c>
      <c r="C294">
        <v>2460</v>
      </c>
      <c r="D294">
        <v>0.18854909174522799</v>
      </c>
      <c r="E294">
        <v>39988</v>
      </c>
      <c r="F294">
        <v>0</v>
      </c>
      <c r="G294">
        <v>0</v>
      </c>
      <c r="H294">
        <f t="shared" si="12"/>
        <v>53035</v>
      </c>
      <c r="I294">
        <f t="shared" si="13"/>
        <v>2460</v>
      </c>
      <c r="J294">
        <f t="shared" si="14"/>
        <v>4.6384463090411991E-2</v>
      </c>
    </row>
    <row r="295" spans="1:10">
      <c r="A295" t="s">
        <v>20</v>
      </c>
      <c r="B295">
        <v>30422</v>
      </c>
      <c r="C295">
        <v>1605</v>
      </c>
      <c r="D295">
        <v>5.2757872592202999E-2</v>
      </c>
      <c r="E295">
        <v>14014</v>
      </c>
      <c r="F295">
        <v>0</v>
      </c>
      <c r="G295">
        <v>0</v>
      </c>
      <c r="H295">
        <f t="shared" si="12"/>
        <v>44436</v>
      </c>
      <c r="I295">
        <f t="shared" si="13"/>
        <v>1605</v>
      </c>
      <c r="J295">
        <f t="shared" si="14"/>
        <v>3.6119362678908994E-2</v>
      </c>
    </row>
    <row r="296" spans="1:10">
      <c r="A296" t="s">
        <v>21</v>
      </c>
      <c r="B296">
        <v>155730</v>
      </c>
      <c r="C296">
        <v>16179</v>
      </c>
      <c r="D296">
        <v>0.103891350414178</v>
      </c>
      <c r="E296">
        <v>124309</v>
      </c>
      <c r="F296">
        <v>15306</v>
      </c>
      <c r="G296">
        <v>0.123128655205978</v>
      </c>
      <c r="H296">
        <f t="shared" si="12"/>
        <v>280039</v>
      </c>
      <c r="I296">
        <f t="shared" si="13"/>
        <v>31485</v>
      </c>
      <c r="J296">
        <f t="shared" si="14"/>
        <v>0.1124307685715204</v>
      </c>
    </row>
    <row r="297" spans="1:10">
      <c r="A297" t="s">
        <v>22</v>
      </c>
      <c r="B297">
        <v>520119</v>
      </c>
      <c r="C297">
        <v>55940</v>
      </c>
      <c r="D297">
        <v>0.107552310144409</v>
      </c>
      <c r="E297">
        <v>527300</v>
      </c>
      <c r="F297">
        <v>106231</v>
      </c>
      <c r="G297">
        <v>0.201462165750047</v>
      </c>
      <c r="H297">
        <f t="shared" si="12"/>
        <v>1047419</v>
      </c>
      <c r="I297">
        <f t="shared" si="13"/>
        <v>162171</v>
      </c>
      <c r="J297">
        <f t="shared" si="14"/>
        <v>0.15482915624024388</v>
      </c>
    </row>
    <row r="298" spans="1:10">
      <c r="A298" t="s">
        <v>23</v>
      </c>
      <c r="B298">
        <v>898852</v>
      </c>
      <c r="C298">
        <v>98073</v>
      </c>
      <c r="D298">
        <v>0.109109174814096</v>
      </c>
      <c r="E298">
        <v>929213</v>
      </c>
      <c r="F298">
        <v>98666</v>
      </c>
      <c r="G298">
        <v>0.10618232848657901</v>
      </c>
      <c r="H298">
        <f t="shared" si="12"/>
        <v>1828065</v>
      </c>
      <c r="I298">
        <f t="shared" si="13"/>
        <v>196739</v>
      </c>
      <c r="J298">
        <f t="shared" si="14"/>
        <v>0.10762144672098641</v>
      </c>
    </row>
    <row r="299" spans="1:10">
      <c r="A299" t="s">
        <v>56</v>
      </c>
      <c r="H299">
        <f t="shared" si="12"/>
        <v>0</v>
      </c>
      <c r="I299">
        <f t="shared" si="13"/>
        <v>0</v>
      </c>
      <c r="J299" t="e">
        <f t="shared" si="14"/>
        <v>#DIV/0!</v>
      </c>
    </row>
    <row r="300" spans="1:10">
      <c r="A300" t="s">
        <v>16</v>
      </c>
      <c r="B300">
        <v>12114840</v>
      </c>
      <c r="C300">
        <v>1151405</v>
      </c>
      <c r="D300">
        <v>9.5040875488244095E-2</v>
      </c>
      <c r="E300">
        <v>13246276</v>
      </c>
      <c r="F300">
        <v>1733307</v>
      </c>
      <c r="G300">
        <v>0.13085239957252801</v>
      </c>
      <c r="H300">
        <f t="shared" si="12"/>
        <v>25361116</v>
      </c>
      <c r="I300">
        <f t="shared" si="13"/>
        <v>2884712</v>
      </c>
      <c r="J300">
        <f t="shared" si="14"/>
        <v>0.11374546766790547</v>
      </c>
    </row>
    <row r="301" spans="1:10">
      <c r="A301" t="s">
        <v>17</v>
      </c>
      <c r="B301">
        <v>2131975</v>
      </c>
      <c r="C301">
        <v>217005</v>
      </c>
      <c r="D301">
        <v>0.101785902742761</v>
      </c>
      <c r="E301">
        <v>2231545</v>
      </c>
      <c r="F301">
        <v>577211</v>
      </c>
      <c r="G301">
        <v>0.25865980744282502</v>
      </c>
      <c r="H301">
        <f t="shared" si="12"/>
        <v>4363520</v>
      </c>
      <c r="I301">
        <f t="shared" si="13"/>
        <v>794216</v>
      </c>
      <c r="J301">
        <f t="shared" si="14"/>
        <v>0.1820126870049868</v>
      </c>
    </row>
    <row r="302" spans="1:10">
      <c r="A302" t="s">
        <v>18</v>
      </c>
      <c r="B302">
        <v>7003239</v>
      </c>
      <c r="C302">
        <v>531164</v>
      </c>
      <c r="D302">
        <v>7.5845476643021895E-2</v>
      </c>
      <c r="E302">
        <v>7846605</v>
      </c>
      <c r="F302">
        <v>572576</v>
      </c>
      <c r="G302">
        <v>7.2971176706358998E-2</v>
      </c>
      <c r="H302">
        <f t="shared" si="12"/>
        <v>14849844</v>
      </c>
      <c r="I302">
        <f t="shared" si="13"/>
        <v>1103740</v>
      </c>
      <c r="J302">
        <f t="shared" si="14"/>
        <v>7.4326706731734013E-2</v>
      </c>
    </row>
    <row r="303" spans="1:10">
      <c r="A303" t="s">
        <v>19</v>
      </c>
      <c r="B303">
        <v>1671602</v>
      </c>
      <c r="C303">
        <v>315430</v>
      </c>
      <c r="D303">
        <v>0.18869922385831001</v>
      </c>
      <c r="E303">
        <v>1459186</v>
      </c>
      <c r="F303">
        <v>403534</v>
      </c>
      <c r="G303">
        <v>0.27654733529515702</v>
      </c>
      <c r="H303">
        <f t="shared" si="12"/>
        <v>3130788</v>
      </c>
      <c r="I303">
        <f t="shared" si="13"/>
        <v>718964</v>
      </c>
      <c r="J303">
        <f t="shared" si="14"/>
        <v>0.22964314415412349</v>
      </c>
    </row>
    <row r="304" spans="1:10">
      <c r="A304" t="s">
        <v>20</v>
      </c>
      <c r="B304">
        <v>1019063</v>
      </c>
      <c r="C304">
        <v>15051</v>
      </c>
      <c r="D304">
        <v>1.4769449975124201E-2</v>
      </c>
      <c r="E304">
        <v>1121726</v>
      </c>
      <c r="F304">
        <v>152325</v>
      </c>
      <c r="G304">
        <v>0.13579519419180799</v>
      </c>
      <c r="H304">
        <f t="shared" si="12"/>
        <v>2140789</v>
      </c>
      <c r="I304">
        <f t="shared" si="13"/>
        <v>167376</v>
      </c>
      <c r="J304">
        <f t="shared" si="14"/>
        <v>7.8184258233763348E-2</v>
      </c>
    </row>
    <row r="305" spans="1:10">
      <c r="A305" t="s">
        <v>21</v>
      </c>
      <c r="B305">
        <v>288958</v>
      </c>
      <c r="C305">
        <v>72755</v>
      </c>
      <c r="D305">
        <v>0.251783996290118</v>
      </c>
      <c r="E305">
        <v>587217</v>
      </c>
      <c r="F305">
        <v>27662</v>
      </c>
      <c r="G305">
        <v>4.7106946835667199E-2</v>
      </c>
      <c r="H305">
        <f t="shared" si="12"/>
        <v>876175</v>
      </c>
      <c r="I305">
        <f t="shared" si="13"/>
        <v>100417</v>
      </c>
      <c r="J305">
        <f t="shared" si="14"/>
        <v>0.11460838302850458</v>
      </c>
    </row>
    <row r="306" spans="1:10">
      <c r="A306" t="s">
        <v>22</v>
      </c>
      <c r="B306">
        <v>4846050</v>
      </c>
      <c r="C306">
        <v>652103</v>
      </c>
      <c r="D306">
        <v>0.134563820018365</v>
      </c>
      <c r="E306">
        <v>4140616</v>
      </c>
      <c r="F306">
        <v>625663</v>
      </c>
      <c r="G306">
        <v>0.15110384541816901</v>
      </c>
      <c r="H306">
        <f t="shared" si="12"/>
        <v>8986666</v>
      </c>
      <c r="I306">
        <f t="shared" si="13"/>
        <v>1277766</v>
      </c>
      <c r="J306">
        <f t="shared" si="14"/>
        <v>0.14218465446473696</v>
      </c>
    </row>
    <row r="307" spans="1:10">
      <c r="A307" t="s">
        <v>23</v>
      </c>
      <c r="B307">
        <v>7268789</v>
      </c>
      <c r="C307">
        <v>499302</v>
      </c>
      <c r="D307">
        <v>6.8691222155437395E-2</v>
      </c>
      <c r="E307">
        <v>9105660</v>
      </c>
      <c r="F307">
        <v>1107644</v>
      </c>
      <c r="G307">
        <v>0.121643461319662</v>
      </c>
      <c r="H307">
        <f t="shared" si="12"/>
        <v>16374449</v>
      </c>
      <c r="I307">
        <f t="shared" si="13"/>
        <v>1606946</v>
      </c>
      <c r="J307">
        <f t="shared" si="14"/>
        <v>9.8137409081673524E-2</v>
      </c>
    </row>
    <row r="308" spans="1:10">
      <c r="A308" t="s">
        <v>57</v>
      </c>
      <c r="H308">
        <f t="shared" si="12"/>
        <v>0</v>
      </c>
      <c r="I308">
        <f t="shared" si="13"/>
        <v>0</v>
      </c>
      <c r="J308" t="e">
        <f t="shared" si="14"/>
        <v>#DIV/0!</v>
      </c>
    </row>
    <row r="309" spans="1:10">
      <c r="A309" t="s">
        <v>16</v>
      </c>
      <c r="B309">
        <v>6784512</v>
      </c>
      <c r="C309">
        <v>609906</v>
      </c>
      <c r="D309">
        <v>8.9896812033054094E-2</v>
      </c>
      <c r="E309">
        <v>6825136</v>
      </c>
      <c r="F309">
        <v>822312</v>
      </c>
      <c r="G309">
        <v>0.120482873894381</v>
      </c>
      <c r="H309">
        <f t="shared" si="12"/>
        <v>13609648</v>
      </c>
      <c r="I309">
        <f t="shared" si="13"/>
        <v>1432218</v>
      </c>
      <c r="J309">
        <f t="shared" si="14"/>
        <v>0.10523549176290231</v>
      </c>
    </row>
    <row r="310" spans="1:10">
      <c r="A310" t="s">
        <v>17</v>
      </c>
      <c r="B310">
        <v>492237</v>
      </c>
      <c r="C310">
        <v>137694</v>
      </c>
      <c r="D310">
        <v>0.27973110513837801</v>
      </c>
      <c r="E310">
        <v>441539</v>
      </c>
      <c r="F310">
        <v>6671</v>
      </c>
      <c r="G310">
        <v>1.51085181603437E-2</v>
      </c>
      <c r="H310">
        <f t="shared" si="12"/>
        <v>933776</v>
      </c>
      <c r="I310">
        <f t="shared" si="13"/>
        <v>144365</v>
      </c>
      <c r="J310">
        <f t="shared" si="14"/>
        <v>0.15460345950206472</v>
      </c>
    </row>
    <row r="311" spans="1:10">
      <c r="A311" t="s">
        <v>18</v>
      </c>
      <c r="B311">
        <v>4549718</v>
      </c>
      <c r="C311">
        <v>165671</v>
      </c>
      <c r="D311">
        <v>3.6413465625781599E-2</v>
      </c>
      <c r="E311">
        <v>4974027</v>
      </c>
      <c r="F311">
        <v>527069</v>
      </c>
      <c r="G311">
        <v>0.105964241850717</v>
      </c>
      <c r="H311">
        <f t="shared" si="12"/>
        <v>9523745</v>
      </c>
      <c r="I311">
        <f t="shared" si="13"/>
        <v>692740</v>
      </c>
      <c r="J311">
        <f t="shared" si="14"/>
        <v>7.2738192801256235E-2</v>
      </c>
    </row>
    <row r="312" spans="1:10">
      <c r="A312" t="s">
        <v>19</v>
      </c>
      <c r="B312">
        <v>1083416</v>
      </c>
      <c r="C312">
        <v>165396</v>
      </c>
      <c r="D312">
        <v>0.15266158151624101</v>
      </c>
      <c r="E312">
        <v>1053556</v>
      </c>
      <c r="F312">
        <v>195238</v>
      </c>
      <c r="G312">
        <v>0.18531335780917199</v>
      </c>
      <c r="H312">
        <f t="shared" si="12"/>
        <v>2136972</v>
      </c>
      <c r="I312">
        <f t="shared" si="13"/>
        <v>360634</v>
      </c>
      <c r="J312">
        <f t="shared" si="14"/>
        <v>0.16875934733819628</v>
      </c>
    </row>
    <row r="313" spans="1:10">
      <c r="A313" t="s">
        <v>20</v>
      </c>
      <c r="B313">
        <v>89538</v>
      </c>
      <c r="C313">
        <v>0</v>
      </c>
      <c r="D313">
        <v>0</v>
      </c>
      <c r="E313">
        <v>117166</v>
      </c>
      <c r="F313">
        <v>0</v>
      </c>
      <c r="G313">
        <v>0</v>
      </c>
      <c r="H313">
        <f t="shared" si="12"/>
        <v>206704</v>
      </c>
      <c r="I313">
        <f t="shared" si="13"/>
        <v>0</v>
      </c>
      <c r="J313">
        <f t="shared" si="14"/>
        <v>0</v>
      </c>
    </row>
    <row r="314" spans="1:10">
      <c r="A314" t="s">
        <v>21</v>
      </c>
      <c r="B314">
        <v>569603</v>
      </c>
      <c r="C314">
        <v>141145</v>
      </c>
      <c r="D314">
        <v>0.24779539433605499</v>
      </c>
      <c r="E314">
        <v>238850</v>
      </c>
      <c r="F314">
        <v>93335</v>
      </c>
      <c r="G314">
        <v>0.390768264601214</v>
      </c>
      <c r="H314">
        <f t="shared" si="12"/>
        <v>808453</v>
      </c>
      <c r="I314">
        <f t="shared" si="13"/>
        <v>234480</v>
      </c>
      <c r="J314">
        <f t="shared" si="14"/>
        <v>0.29003541331407018</v>
      </c>
    </row>
    <row r="315" spans="1:10">
      <c r="A315" t="s">
        <v>22</v>
      </c>
      <c r="B315">
        <v>2357081</v>
      </c>
      <c r="C315">
        <v>207780</v>
      </c>
      <c r="D315">
        <v>8.8151404215637899E-2</v>
      </c>
      <c r="E315">
        <v>2635765</v>
      </c>
      <c r="F315">
        <v>505258</v>
      </c>
      <c r="G315">
        <v>0.191693113763935</v>
      </c>
      <c r="H315">
        <f t="shared" si="12"/>
        <v>4992846</v>
      </c>
      <c r="I315">
        <f t="shared" si="13"/>
        <v>713038</v>
      </c>
      <c r="J315">
        <f t="shared" si="14"/>
        <v>0.14281193531705164</v>
      </c>
    </row>
    <row r="316" spans="1:10">
      <c r="A316" t="s">
        <v>23</v>
      </c>
      <c r="B316">
        <v>4427430</v>
      </c>
      <c r="C316">
        <v>402125</v>
      </c>
      <c r="D316">
        <v>9.0825828979791801E-2</v>
      </c>
      <c r="E316">
        <v>4189372</v>
      </c>
      <c r="F316">
        <v>317054</v>
      </c>
      <c r="G316">
        <v>7.5680555462728005E-2</v>
      </c>
      <c r="H316">
        <f t="shared" si="12"/>
        <v>8616802</v>
      </c>
      <c r="I316">
        <f t="shared" si="13"/>
        <v>719179</v>
      </c>
      <c r="J316">
        <f t="shared" si="14"/>
        <v>8.3462402872898786E-2</v>
      </c>
    </row>
    <row r="317" spans="1:10">
      <c r="A317" t="s">
        <v>58</v>
      </c>
      <c r="H317">
        <f t="shared" si="12"/>
        <v>0</v>
      </c>
      <c r="I317">
        <f t="shared" si="13"/>
        <v>0</v>
      </c>
      <c r="J317" t="e">
        <f t="shared" si="14"/>
        <v>#DIV/0!</v>
      </c>
    </row>
    <row r="318" spans="1:10">
      <c r="A318" t="s">
        <v>16</v>
      </c>
      <c r="B318">
        <v>493285</v>
      </c>
      <c r="C318">
        <v>48610</v>
      </c>
      <c r="D318">
        <v>9.8543438377408601E-2</v>
      </c>
      <c r="E318">
        <v>517806</v>
      </c>
      <c r="F318">
        <v>68027</v>
      </c>
      <c r="G318">
        <v>0.13137545721756699</v>
      </c>
      <c r="H318">
        <f t="shared" si="12"/>
        <v>1011091</v>
      </c>
      <c r="I318">
        <f t="shared" si="13"/>
        <v>116637</v>
      </c>
      <c r="J318">
        <f t="shared" si="14"/>
        <v>0.11535756920000277</v>
      </c>
    </row>
    <row r="319" spans="1:10">
      <c r="A319" t="s">
        <v>17</v>
      </c>
      <c r="B319">
        <v>23447</v>
      </c>
      <c r="C319">
        <v>7828</v>
      </c>
      <c r="D319">
        <v>0.333859342346568</v>
      </c>
      <c r="E319">
        <v>19643</v>
      </c>
      <c r="F319">
        <v>9705</v>
      </c>
      <c r="G319">
        <v>0.49406913404266101</v>
      </c>
      <c r="H319">
        <f t="shared" si="12"/>
        <v>43090</v>
      </c>
      <c r="I319">
        <f t="shared" si="13"/>
        <v>17533</v>
      </c>
      <c r="J319">
        <f t="shared" si="14"/>
        <v>0.40689255047574846</v>
      </c>
    </row>
    <row r="320" spans="1:10">
      <c r="A320" t="s">
        <v>18</v>
      </c>
      <c r="B320">
        <v>419575</v>
      </c>
      <c r="C320">
        <v>26001</v>
      </c>
      <c r="D320">
        <v>6.1969850443901499E-2</v>
      </c>
      <c r="E320">
        <v>452605</v>
      </c>
      <c r="F320">
        <v>49102</v>
      </c>
      <c r="G320">
        <v>0.10848753327957</v>
      </c>
      <c r="H320">
        <f t="shared" si="12"/>
        <v>872180</v>
      </c>
      <c r="I320">
        <f t="shared" si="13"/>
        <v>75103</v>
      </c>
      <c r="J320">
        <f t="shared" si="14"/>
        <v>8.6109518677337252E-2</v>
      </c>
    </row>
    <row r="321" spans="1:10">
      <c r="A321" t="s">
        <v>19</v>
      </c>
      <c r="B321">
        <v>14429</v>
      </c>
      <c r="C321">
        <v>2218</v>
      </c>
      <c r="D321">
        <v>0.15371820638990899</v>
      </c>
      <c r="E321">
        <v>3392</v>
      </c>
      <c r="F321">
        <v>2260</v>
      </c>
      <c r="G321">
        <v>0.66627358490566002</v>
      </c>
      <c r="H321">
        <f t="shared" si="12"/>
        <v>17821</v>
      </c>
      <c r="I321">
        <f t="shared" si="13"/>
        <v>4478</v>
      </c>
      <c r="J321">
        <f t="shared" si="14"/>
        <v>0.25127658380562257</v>
      </c>
    </row>
    <row r="322" spans="1:10">
      <c r="A322" t="s">
        <v>20</v>
      </c>
      <c r="B322">
        <v>398</v>
      </c>
      <c r="C322">
        <v>0</v>
      </c>
      <c r="D322">
        <v>0</v>
      </c>
      <c r="E322">
        <v>6218</v>
      </c>
      <c r="F322">
        <v>0</v>
      </c>
      <c r="G322">
        <v>0</v>
      </c>
      <c r="H322">
        <f t="shared" ref="H322:H385" si="15">SUM(B322, E322)</f>
        <v>6616</v>
      </c>
      <c r="I322">
        <f t="shared" ref="I322:I385" si="16">SUM(C322,F322)</f>
        <v>0</v>
      </c>
      <c r="J322">
        <f t="shared" ref="J322:J385" si="17">I322/H322</f>
        <v>0</v>
      </c>
    </row>
    <row r="323" spans="1:10">
      <c r="A323" t="s">
        <v>21</v>
      </c>
      <c r="B323">
        <v>35436</v>
      </c>
      <c r="C323">
        <v>12563</v>
      </c>
      <c r="D323">
        <v>0.35452647025623601</v>
      </c>
      <c r="E323">
        <v>35949</v>
      </c>
      <c r="F323">
        <v>6960</v>
      </c>
      <c r="G323">
        <v>0.193607610781941</v>
      </c>
      <c r="H323">
        <f t="shared" si="15"/>
        <v>71385</v>
      </c>
      <c r="I323">
        <f t="shared" si="16"/>
        <v>19523</v>
      </c>
      <c r="J323">
        <f t="shared" si="17"/>
        <v>0.27348882818519299</v>
      </c>
    </row>
    <row r="324" spans="1:10">
      <c r="A324" t="s">
        <v>22</v>
      </c>
      <c r="B324">
        <v>202580</v>
      </c>
      <c r="C324">
        <v>32115</v>
      </c>
      <c r="D324">
        <v>0.158529963471221</v>
      </c>
      <c r="E324">
        <v>174365</v>
      </c>
      <c r="F324">
        <v>29854</v>
      </c>
      <c r="G324">
        <v>0.17121555358013299</v>
      </c>
      <c r="H324">
        <f t="shared" si="15"/>
        <v>376945</v>
      </c>
      <c r="I324">
        <f t="shared" si="16"/>
        <v>61969</v>
      </c>
      <c r="J324">
        <f t="shared" si="17"/>
        <v>0.16439798909655254</v>
      </c>
    </row>
    <row r="325" spans="1:10">
      <c r="A325" t="s">
        <v>23</v>
      </c>
      <c r="B325">
        <v>290705</v>
      </c>
      <c r="C325">
        <v>16495</v>
      </c>
      <c r="D325">
        <v>5.6741370117473003E-2</v>
      </c>
      <c r="E325">
        <v>343440</v>
      </c>
      <c r="F325">
        <v>38173</v>
      </c>
      <c r="G325">
        <v>0.111148963428837</v>
      </c>
      <c r="H325">
        <f t="shared" si="15"/>
        <v>634145</v>
      </c>
      <c r="I325">
        <f t="shared" si="16"/>
        <v>54668</v>
      </c>
      <c r="J325">
        <f t="shared" si="17"/>
        <v>8.6207413131066238E-2</v>
      </c>
    </row>
    <row r="326" spans="1:10">
      <c r="A326" t="s">
        <v>59</v>
      </c>
      <c r="H326">
        <f t="shared" si="15"/>
        <v>0</v>
      </c>
      <c r="I326">
        <f t="shared" si="16"/>
        <v>0</v>
      </c>
      <c r="J326" t="e">
        <f t="shared" si="17"/>
        <v>#DIV/0!</v>
      </c>
    </row>
    <row r="327" spans="1:10">
      <c r="A327" t="s">
        <v>16</v>
      </c>
      <c r="B327">
        <v>7554644</v>
      </c>
      <c r="C327">
        <v>761863</v>
      </c>
      <c r="D327">
        <v>0.10084697571454</v>
      </c>
      <c r="E327">
        <v>8194715</v>
      </c>
      <c r="F327">
        <v>844482</v>
      </c>
      <c r="G327">
        <v>0.103052028044904</v>
      </c>
      <c r="H327">
        <f t="shared" si="15"/>
        <v>15749359</v>
      </c>
      <c r="I327">
        <f t="shared" si="16"/>
        <v>1606345</v>
      </c>
      <c r="J327">
        <f t="shared" si="17"/>
        <v>0.10199430973666929</v>
      </c>
    </row>
    <row r="328" spans="1:10">
      <c r="A328" t="s">
        <v>17</v>
      </c>
      <c r="B328">
        <v>405407</v>
      </c>
      <c r="C328">
        <v>24051</v>
      </c>
      <c r="D328">
        <v>5.9325566652771097E-2</v>
      </c>
      <c r="E328">
        <v>180119</v>
      </c>
      <c r="F328">
        <v>38976</v>
      </c>
      <c r="G328">
        <v>0.21639027531798399</v>
      </c>
      <c r="H328">
        <f t="shared" si="15"/>
        <v>585526</v>
      </c>
      <c r="I328">
        <f t="shared" si="16"/>
        <v>63027</v>
      </c>
      <c r="J328">
        <f t="shared" si="17"/>
        <v>0.10764167603146572</v>
      </c>
    </row>
    <row r="329" spans="1:10">
      <c r="A329" t="s">
        <v>18</v>
      </c>
      <c r="B329">
        <v>5984083</v>
      </c>
      <c r="C329">
        <v>617492</v>
      </c>
      <c r="D329">
        <v>0.10318907675578599</v>
      </c>
      <c r="E329">
        <v>6774338</v>
      </c>
      <c r="F329">
        <v>522116</v>
      </c>
      <c r="G329">
        <v>7.7072623184730293E-2</v>
      </c>
      <c r="H329">
        <f t="shared" si="15"/>
        <v>12758421</v>
      </c>
      <c r="I329">
        <f t="shared" si="16"/>
        <v>1139608</v>
      </c>
      <c r="J329">
        <f t="shared" si="17"/>
        <v>8.9322025037424299E-2</v>
      </c>
    </row>
    <row r="330" spans="1:10">
      <c r="A330" t="s">
        <v>19</v>
      </c>
      <c r="B330">
        <v>859685</v>
      </c>
      <c r="C330">
        <v>90964</v>
      </c>
      <c r="D330">
        <v>0.105810849322717</v>
      </c>
      <c r="E330">
        <v>686820</v>
      </c>
      <c r="F330">
        <v>159858</v>
      </c>
      <c r="G330">
        <v>0.23275093911068401</v>
      </c>
      <c r="H330">
        <f t="shared" si="15"/>
        <v>1546505</v>
      </c>
      <c r="I330">
        <f t="shared" si="16"/>
        <v>250822</v>
      </c>
      <c r="J330">
        <f t="shared" si="17"/>
        <v>0.16218634921969213</v>
      </c>
    </row>
    <row r="331" spans="1:10">
      <c r="A331" t="s">
        <v>20</v>
      </c>
      <c r="B331">
        <v>116288</v>
      </c>
      <c r="C331">
        <v>0</v>
      </c>
      <c r="D331">
        <v>0</v>
      </c>
      <c r="E331">
        <v>222192</v>
      </c>
      <c r="F331">
        <v>11880</v>
      </c>
      <c r="G331">
        <v>5.3467271548930599E-2</v>
      </c>
      <c r="H331">
        <f t="shared" si="15"/>
        <v>338480</v>
      </c>
      <c r="I331">
        <f t="shared" si="16"/>
        <v>11880</v>
      </c>
      <c r="J331">
        <f t="shared" si="17"/>
        <v>3.5098085558969511E-2</v>
      </c>
    </row>
    <row r="332" spans="1:10">
      <c r="A332" t="s">
        <v>21</v>
      </c>
      <c r="B332">
        <v>189179</v>
      </c>
      <c r="C332">
        <v>29354</v>
      </c>
      <c r="D332">
        <v>0.15516521389794799</v>
      </c>
      <c r="E332">
        <v>331244</v>
      </c>
      <c r="F332">
        <v>111651</v>
      </c>
      <c r="G332">
        <v>0.337065727982997</v>
      </c>
      <c r="H332">
        <f t="shared" si="15"/>
        <v>520423</v>
      </c>
      <c r="I332">
        <f t="shared" si="16"/>
        <v>141005</v>
      </c>
      <c r="J332">
        <f t="shared" si="17"/>
        <v>0.27094305978021727</v>
      </c>
    </row>
    <row r="333" spans="1:10">
      <c r="A333" t="s">
        <v>22</v>
      </c>
      <c r="B333">
        <v>2498721</v>
      </c>
      <c r="C333">
        <v>250952</v>
      </c>
      <c r="D333">
        <v>0.10043218110385201</v>
      </c>
      <c r="E333">
        <v>2947635</v>
      </c>
      <c r="F333">
        <v>361311</v>
      </c>
      <c r="G333">
        <v>0.12257657410093099</v>
      </c>
      <c r="H333">
        <f t="shared" si="15"/>
        <v>5446356</v>
      </c>
      <c r="I333">
        <f t="shared" si="16"/>
        <v>612263</v>
      </c>
      <c r="J333">
        <f t="shared" si="17"/>
        <v>0.11241699954979072</v>
      </c>
    </row>
    <row r="334" spans="1:10">
      <c r="A334" t="s">
        <v>23</v>
      </c>
      <c r="B334">
        <v>5055923</v>
      </c>
      <c r="C334">
        <v>510910</v>
      </c>
      <c r="D334">
        <v>0.101051776302764</v>
      </c>
      <c r="E334">
        <v>5247079</v>
      </c>
      <c r="F334">
        <v>483170</v>
      </c>
      <c r="G334">
        <v>9.2083614521527093E-2</v>
      </c>
      <c r="H334">
        <f t="shared" si="15"/>
        <v>10303002</v>
      </c>
      <c r="I334">
        <f t="shared" si="16"/>
        <v>994080</v>
      </c>
      <c r="J334">
        <f t="shared" si="17"/>
        <v>9.6484500342715648E-2</v>
      </c>
    </row>
    <row r="335" spans="1:10">
      <c r="A335" t="s">
        <v>60</v>
      </c>
      <c r="H335">
        <f t="shared" si="15"/>
        <v>0</v>
      </c>
      <c r="I335">
        <f t="shared" si="16"/>
        <v>0</v>
      </c>
      <c r="J335" t="e">
        <f t="shared" si="17"/>
        <v>#DIV/0!</v>
      </c>
    </row>
    <row r="336" spans="1:10">
      <c r="A336" t="s">
        <v>16</v>
      </c>
      <c r="B336">
        <v>2561359</v>
      </c>
      <c r="C336">
        <v>327786</v>
      </c>
      <c r="D336">
        <v>0.12797347033352199</v>
      </c>
      <c r="E336">
        <v>2657749</v>
      </c>
      <c r="F336">
        <v>322371</v>
      </c>
      <c r="G336">
        <v>0.121294749805192</v>
      </c>
      <c r="H336">
        <f t="shared" si="15"/>
        <v>5219108</v>
      </c>
      <c r="I336">
        <f t="shared" si="16"/>
        <v>650157</v>
      </c>
      <c r="J336">
        <f t="shared" si="17"/>
        <v>0.12457243651597169</v>
      </c>
    </row>
    <row r="337" spans="1:10">
      <c r="A337" t="s">
        <v>17</v>
      </c>
      <c r="B337">
        <v>239435</v>
      </c>
      <c r="C337">
        <v>46468</v>
      </c>
      <c r="D337">
        <v>0.19407354814458999</v>
      </c>
      <c r="E337">
        <v>205300</v>
      </c>
      <c r="F337">
        <v>22945</v>
      </c>
      <c r="G337">
        <v>0.111763273258645</v>
      </c>
      <c r="H337">
        <f t="shared" si="15"/>
        <v>444735</v>
      </c>
      <c r="I337">
        <f t="shared" si="16"/>
        <v>69413</v>
      </c>
      <c r="J337">
        <f t="shared" si="17"/>
        <v>0.1560772145210069</v>
      </c>
    </row>
    <row r="338" spans="1:10">
      <c r="A338" t="s">
        <v>18</v>
      </c>
      <c r="B338">
        <v>1796470</v>
      </c>
      <c r="C338">
        <v>186425</v>
      </c>
      <c r="D338">
        <v>0.103772954739015</v>
      </c>
      <c r="E338">
        <v>1870004</v>
      </c>
      <c r="F338">
        <v>193182</v>
      </c>
      <c r="G338">
        <v>0.103305661378264</v>
      </c>
      <c r="H338">
        <f t="shared" si="15"/>
        <v>3666474</v>
      </c>
      <c r="I338">
        <f t="shared" si="16"/>
        <v>379607</v>
      </c>
      <c r="J338">
        <f t="shared" si="17"/>
        <v>0.10353462209196083</v>
      </c>
    </row>
    <row r="339" spans="1:10">
      <c r="A339" t="s">
        <v>19</v>
      </c>
      <c r="B339">
        <v>80461</v>
      </c>
      <c r="C339">
        <v>19343</v>
      </c>
      <c r="D339">
        <v>0.240402182423782</v>
      </c>
      <c r="E339">
        <v>104488</v>
      </c>
      <c r="F339">
        <v>24443</v>
      </c>
      <c r="G339">
        <v>0.23393116912946901</v>
      </c>
      <c r="H339">
        <f t="shared" si="15"/>
        <v>184949</v>
      </c>
      <c r="I339">
        <f t="shared" si="16"/>
        <v>43786</v>
      </c>
      <c r="J339">
        <f t="shared" si="17"/>
        <v>0.23674634629005833</v>
      </c>
    </row>
    <row r="340" spans="1:10">
      <c r="A340" t="s">
        <v>20</v>
      </c>
      <c r="B340">
        <v>28254</v>
      </c>
      <c r="C340">
        <v>10215</v>
      </c>
      <c r="D340">
        <v>0.361541728604799</v>
      </c>
      <c r="E340">
        <v>11262</v>
      </c>
      <c r="F340">
        <v>1907</v>
      </c>
      <c r="G340">
        <v>0.16933049191972999</v>
      </c>
      <c r="H340">
        <f t="shared" si="15"/>
        <v>39516</v>
      </c>
      <c r="I340">
        <f t="shared" si="16"/>
        <v>12122</v>
      </c>
      <c r="J340">
        <f t="shared" si="17"/>
        <v>0.30676181799777308</v>
      </c>
    </row>
    <row r="341" spans="1:10">
      <c r="A341" t="s">
        <v>21</v>
      </c>
      <c r="B341">
        <v>416740</v>
      </c>
      <c r="C341">
        <v>65335</v>
      </c>
      <c r="D341">
        <v>0.156776407352306</v>
      </c>
      <c r="E341">
        <v>466696</v>
      </c>
      <c r="F341">
        <v>79893</v>
      </c>
      <c r="G341">
        <v>0.17118852529269499</v>
      </c>
      <c r="H341">
        <f t="shared" si="15"/>
        <v>883436</v>
      </c>
      <c r="I341">
        <f t="shared" si="16"/>
        <v>145228</v>
      </c>
      <c r="J341">
        <f t="shared" si="17"/>
        <v>0.16438995014919019</v>
      </c>
    </row>
    <row r="342" spans="1:10">
      <c r="A342" t="s">
        <v>22</v>
      </c>
      <c r="B342">
        <v>995730</v>
      </c>
      <c r="C342">
        <v>152706</v>
      </c>
      <c r="D342">
        <v>0.15336085083305701</v>
      </c>
      <c r="E342">
        <v>923277</v>
      </c>
      <c r="F342">
        <v>133082</v>
      </c>
      <c r="G342">
        <v>0.14414092412136301</v>
      </c>
      <c r="H342">
        <f t="shared" si="15"/>
        <v>1919007</v>
      </c>
      <c r="I342">
        <f t="shared" si="16"/>
        <v>285788</v>
      </c>
      <c r="J342">
        <f t="shared" si="17"/>
        <v>0.14892493878344373</v>
      </c>
    </row>
    <row r="343" spans="1:10">
      <c r="A343" t="s">
        <v>23</v>
      </c>
      <c r="B343">
        <v>1565629</v>
      </c>
      <c r="C343">
        <v>175080</v>
      </c>
      <c r="D343">
        <v>0.111827259203808</v>
      </c>
      <c r="E343">
        <v>1734473</v>
      </c>
      <c r="F343">
        <v>189290</v>
      </c>
      <c r="G343">
        <v>0.109134013616816</v>
      </c>
      <c r="H343">
        <f t="shared" si="15"/>
        <v>3300102</v>
      </c>
      <c r="I343">
        <f t="shared" si="16"/>
        <v>364370</v>
      </c>
      <c r="J343">
        <f t="shared" si="17"/>
        <v>0.11041173878867987</v>
      </c>
    </row>
    <row r="344" spans="1:10">
      <c r="A344" t="s">
        <v>61</v>
      </c>
      <c r="H344">
        <f t="shared" si="15"/>
        <v>0</v>
      </c>
      <c r="I344">
        <f t="shared" si="16"/>
        <v>0</v>
      </c>
      <c r="J344" t="e">
        <f t="shared" si="17"/>
        <v>#DIV/0!</v>
      </c>
    </row>
    <row r="345" spans="1:10">
      <c r="A345" t="s">
        <v>16</v>
      </c>
      <c r="B345">
        <v>2889985</v>
      </c>
      <c r="C345">
        <v>210900</v>
      </c>
      <c r="D345">
        <v>7.29761573156954E-2</v>
      </c>
      <c r="E345">
        <v>3098103</v>
      </c>
      <c r="F345">
        <v>349901</v>
      </c>
      <c r="G345">
        <v>0.112940402562471</v>
      </c>
      <c r="H345">
        <f t="shared" si="15"/>
        <v>5988088</v>
      </c>
      <c r="I345">
        <f t="shared" si="16"/>
        <v>560801</v>
      </c>
      <c r="J345">
        <f t="shared" si="17"/>
        <v>9.3652765290022463E-2</v>
      </c>
    </row>
    <row r="346" spans="1:10">
      <c r="A346" t="s">
        <v>17</v>
      </c>
      <c r="B346">
        <v>363223</v>
      </c>
      <c r="C346">
        <v>31470</v>
      </c>
      <c r="D346">
        <v>8.6640989144409902E-2</v>
      </c>
      <c r="E346">
        <v>357883</v>
      </c>
      <c r="F346">
        <v>72840</v>
      </c>
      <c r="G346">
        <v>0.20353020400521901</v>
      </c>
      <c r="H346">
        <f t="shared" si="15"/>
        <v>721106</v>
      </c>
      <c r="I346">
        <f t="shared" si="16"/>
        <v>104310</v>
      </c>
      <c r="J346">
        <f t="shared" si="17"/>
        <v>0.14465279723092028</v>
      </c>
    </row>
    <row r="347" spans="1:10">
      <c r="A347" t="s">
        <v>18</v>
      </c>
      <c r="B347">
        <v>2208207</v>
      </c>
      <c r="C347">
        <v>144832</v>
      </c>
      <c r="D347">
        <v>6.5588054018486497E-2</v>
      </c>
      <c r="E347">
        <v>2401101</v>
      </c>
      <c r="F347">
        <v>234143</v>
      </c>
      <c r="G347">
        <v>9.7514848396631298E-2</v>
      </c>
      <c r="H347">
        <f t="shared" si="15"/>
        <v>4609308</v>
      </c>
      <c r="I347">
        <f t="shared" si="16"/>
        <v>378975</v>
      </c>
      <c r="J347">
        <f t="shared" si="17"/>
        <v>8.2219500193955367E-2</v>
      </c>
    </row>
    <row r="348" spans="1:10">
      <c r="A348" t="s">
        <v>19</v>
      </c>
      <c r="B348">
        <v>41422</v>
      </c>
      <c r="C348">
        <v>12926</v>
      </c>
      <c r="D348">
        <v>0.31205639515233402</v>
      </c>
      <c r="E348">
        <v>44682</v>
      </c>
      <c r="F348">
        <v>8188</v>
      </c>
      <c r="G348">
        <v>0.18325052593885599</v>
      </c>
      <c r="H348">
        <f t="shared" si="15"/>
        <v>86104</v>
      </c>
      <c r="I348">
        <f t="shared" si="16"/>
        <v>21114</v>
      </c>
      <c r="J348">
        <f t="shared" si="17"/>
        <v>0.24521508872990802</v>
      </c>
    </row>
    <row r="349" spans="1:10">
      <c r="A349" t="s">
        <v>20</v>
      </c>
      <c r="B349">
        <v>110834</v>
      </c>
      <c r="C349">
        <v>5516</v>
      </c>
      <c r="D349">
        <v>4.9768121695508601E-2</v>
      </c>
      <c r="E349">
        <v>101547</v>
      </c>
      <c r="F349">
        <v>0</v>
      </c>
      <c r="G349">
        <v>0</v>
      </c>
      <c r="H349">
        <f t="shared" si="15"/>
        <v>212381</v>
      </c>
      <c r="I349">
        <f t="shared" si="16"/>
        <v>5516</v>
      </c>
      <c r="J349">
        <f t="shared" si="17"/>
        <v>2.5972191486055722E-2</v>
      </c>
    </row>
    <row r="350" spans="1:10">
      <c r="A350" t="s">
        <v>21</v>
      </c>
      <c r="B350">
        <v>166297</v>
      </c>
      <c r="C350">
        <v>16155</v>
      </c>
      <c r="D350">
        <v>9.7145468649464495E-2</v>
      </c>
      <c r="E350">
        <v>192891</v>
      </c>
      <c r="F350">
        <v>34730</v>
      </c>
      <c r="G350">
        <v>0.180049872726047</v>
      </c>
      <c r="H350">
        <f t="shared" si="15"/>
        <v>359188</v>
      </c>
      <c r="I350">
        <f t="shared" si="16"/>
        <v>50885</v>
      </c>
      <c r="J350">
        <f t="shared" si="17"/>
        <v>0.14166675946857912</v>
      </c>
    </row>
    <row r="351" spans="1:10">
      <c r="A351" t="s">
        <v>22</v>
      </c>
      <c r="B351">
        <v>1007801</v>
      </c>
      <c r="C351">
        <v>98009</v>
      </c>
      <c r="D351">
        <v>9.7250350019497903E-2</v>
      </c>
      <c r="E351">
        <v>957529</v>
      </c>
      <c r="F351">
        <v>157687</v>
      </c>
      <c r="G351">
        <v>0.16468117414720501</v>
      </c>
      <c r="H351">
        <f t="shared" si="15"/>
        <v>1965330</v>
      </c>
      <c r="I351">
        <f t="shared" si="16"/>
        <v>255696</v>
      </c>
      <c r="J351">
        <f t="shared" si="17"/>
        <v>0.13010334142357771</v>
      </c>
    </row>
    <row r="352" spans="1:10">
      <c r="A352" t="s">
        <v>23</v>
      </c>
      <c r="B352">
        <v>1882182</v>
      </c>
      <c r="C352">
        <v>112890</v>
      </c>
      <c r="D352">
        <v>5.9978259275670402E-2</v>
      </c>
      <c r="E352">
        <v>2140573</v>
      </c>
      <c r="F352">
        <v>192214</v>
      </c>
      <c r="G352">
        <v>8.9795582771528895E-2</v>
      </c>
      <c r="H352">
        <f t="shared" si="15"/>
        <v>4022755</v>
      </c>
      <c r="I352">
        <f t="shared" si="16"/>
        <v>305104</v>
      </c>
      <c r="J352">
        <f t="shared" si="17"/>
        <v>7.5844539376621251E-2</v>
      </c>
    </row>
    <row r="353" spans="1:10">
      <c r="A353" t="s">
        <v>62</v>
      </c>
      <c r="H353">
        <f t="shared" si="15"/>
        <v>0</v>
      </c>
      <c r="I353">
        <f t="shared" si="16"/>
        <v>0</v>
      </c>
      <c r="J353" t="e">
        <f t="shared" si="17"/>
        <v>#DIV/0!</v>
      </c>
    </row>
    <row r="354" spans="1:10">
      <c r="A354" t="s">
        <v>16</v>
      </c>
      <c r="B354">
        <v>8330530</v>
      </c>
      <c r="C354">
        <v>1106986</v>
      </c>
      <c r="D354">
        <v>0.132883021848549</v>
      </c>
      <c r="E354">
        <v>8808443</v>
      </c>
      <c r="F354">
        <v>844904</v>
      </c>
      <c r="G354">
        <v>9.5919789683602402E-2</v>
      </c>
      <c r="H354">
        <f t="shared" si="15"/>
        <v>17138973</v>
      </c>
      <c r="I354">
        <f t="shared" si="16"/>
        <v>1951890</v>
      </c>
      <c r="J354">
        <f t="shared" si="17"/>
        <v>0.11388605373262448</v>
      </c>
    </row>
    <row r="355" spans="1:10">
      <c r="A355" t="s">
        <v>17</v>
      </c>
      <c r="B355">
        <v>638168</v>
      </c>
      <c r="C355">
        <v>230680</v>
      </c>
      <c r="D355">
        <v>0.36147221421318498</v>
      </c>
      <c r="E355">
        <v>611438</v>
      </c>
      <c r="F355">
        <v>193960</v>
      </c>
      <c r="G355">
        <v>0.31721940736427801</v>
      </c>
      <c r="H355">
        <f t="shared" si="15"/>
        <v>1249606</v>
      </c>
      <c r="I355">
        <f t="shared" si="16"/>
        <v>424640</v>
      </c>
      <c r="J355">
        <f t="shared" si="17"/>
        <v>0.33981911098378209</v>
      </c>
    </row>
    <row r="356" spans="1:10">
      <c r="A356" t="s">
        <v>18</v>
      </c>
      <c r="B356">
        <v>6457396</v>
      </c>
      <c r="C356">
        <v>529558</v>
      </c>
      <c r="D356">
        <v>8.2007979687167998E-2</v>
      </c>
      <c r="E356">
        <v>7038111</v>
      </c>
      <c r="F356">
        <v>450004</v>
      </c>
      <c r="G356">
        <v>6.3938178866459999E-2</v>
      </c>
      <c r="H356">
        <f t="shared" si="15"/>
        <v>13495507</v>
      </c>
      <c r="I356">
        <f t="shared" si="16"/>
        <v>979562</v>
      </c>
      <c r="J356">
        <f t="shared" si="17"/>
        <v>7.2584305280268463E-2</v>
      </c>
    </row>
    <row r="357" spans="1:10">
      <c r="A357" t="s">
        <v>19</v>
      </c>
      <c r="B357">
        <v>722898</v>
      </c>
      <c r="C357">
        <v>241235</v>
      </c>
      <c r="D357">
        <v>0.33370544668819102</v>
      </c>
      <c r="E357">
        <v>690650</v>
      </c>
      <c r="F357">
        <v>176500</v>
      </c>
      <c r="G357">
        <v>0.25555635995077097</v>
      </c>
      <c r="H357">
        <f t="shared" si="15"/>
        <v>1413548</v>
      </c>
      <c r="I357">
        <f t="shared" si="16"/>
        <v>417735</v>
      </c>
      <c r="J357">
        <f t="shared" si="17"/>
        <v>0.2955223310421719</v>
      </c>
    </row>
    <row r="358" spans="1:10">
      <c r="A358" t="s">
        <v>20</v>
      </c>
      <c r="B358">
        <v>147827</v>
      </c>
      <c r="C358">
        <v>6046</v>
      </c>
      <c r="D358">
        <v>4.0899159152252201E-2</v>
      </c>
      <c r="E358">
        <v>243749</v>
      </c>
      <c r="F358">
        <v>19060</v>
      </c>
      <c r="G358">
        <v>7.8195192595661905E-2</v>
      </c>
      <c r="H358">
        <f t="shared" si="15"/>
        <v>391576</v>
      </c>
      <c r="I358">
        <f t="shared" si="16"/>
        <v>25106</v>
      </c>
      <c r="J358">
        <f t="shared" si="17"/>
        <v>6.4115267534271769E-2</v>
      </c>
    </row>
    <row r="359" spans="1:10">
      <c r="A359" t="s">
        <v>21</v>
      </c>
      <c r="B359">
        <v>364242</v>
      </c>
      <c r="C359">
        <v>99467</v>
      </c>
      <c r="D359">
        <v>0.27307943619900998</v>
      </c>
      <c r="E359">
        <v>224494</v>
      </c>
      <c r="F359">
        <v>5380</v>
      </c>
      <c r="G359">
        <v>2.3965005746255999E-2</v>
      </c>
      <c r="H359">
        <f t="shared" si="15"/>
        <v>588736</v>
      </c>
      <c r="I359">
        <f t="shared" si="16"/>
        <v>104847</v>
      </c>
      <c r="J359">
        <f t="shared" si="17"/>
        <v>0.17808831122948146</v>
      </c>
    </row>
    <row r="360" spans="1:10">
      <c r="A360" t="s">
        <v>22</v>
      </c>
      <c r="B360">
        <v>2603296</v>
      </c>
      <c r="C360">
        <v>574749</v>
      </c>
      <c r="D360">
        <v>0.22077742984278301</v>
      </c>
      <c r="E360">
        <v>3105464</v>
      </c>
      <c r="F360">
        <v>411543</v>
      </c>
      <c r="G360">
        <v>0.13252222534217101</v>
      </c>
      <c r="H360">
        <f t="shared" si="15"/>
        <v>5708760</v>
      </c>
      <c r="I360">
        <f t="shared" si="16"/>
        <v>986292</v>
      </c>
      <c r="J360">
        <f t="shared" si="17"/>
        <v>0.17276816681731233</v>
      </c>
    </row>
    <row r="361" spans="1:10">
      <c r="A361" t="s">
        <v>23</v>
      </c>
      <c r="B361">
        <v>5727234</v>
      </c>
      <c r="C361">
        <v>532237</v>
      </c>
      <c r="D361">
        <v>9.2930898231153095E-2</v>
      </c>
      <c r="E361">
        <v>5702979</v>
      </c>
      <c r="F361">
        <v>433362</v>
      </c>
      <c r="G361">
        <v>7.5988706954733601E-2</v>
      </c>
      <c r="H361">
        <f t="shared" si="15"/>
        <v>11430213</v>
      </c>
      <c r="I361">
        <f t="shared" si="16"/>
        <v>965599</v>
      </c>
      <c r="J361">
        <f t="shared" si="17"/>
        <v>8.4477778323116107E-2</v>
      </c>
    </row>
    <row r="362" spans="1:10">
      <c r="A362" t="s">
        <v>63</v>
      </c>
      <c r="H362">
        <f t="shared" si="15"/>
        <v>0</v>
      </c>
      <c r="I362">
        <f t="shared" si="16"/>
        <v>0</v>
      </c>
      <c r="J362" t="e">
        <f t="shared" si="17"/>
        <v>#DIV/0!</v>
      </c>
    </row>
    <row r="363" spans="1:10">
      <c r="A363" t="s">
        <v>16</v>
      </c>
      <c r="B363">
        <v>714104</v>
      </c>
      <c r="C363">
        <v>103103</v>
      </c>
      <c r="D363">
        <v>0.144380930508721</v>
      </c>
      <c r="E363">
        <v>755510</v>
      </c>
      <c r="F363">
        <v>79089</v>
      </c>
      <c r="G363">
        <v>0.10468292941192001</v>
      </c>
      <c r="H363">
        <f t="shared" si="15"/>
        <v>1469614</v>
      </c>
      <c r="I363">
        <f t="shared" si="16"/>
        <v>182192</v>
      </c>
      <c r="J363">
        <f t="shared" si="17"/>
        <v>0.1239726894272918</v>
      </c>
    </row>
    <row r="364" spans="1:10">
      <c r="A364" t="s">
        <v>17</v>
      </c>
      <c r="B364">
        <v>67745</v>
      </c>
      <c r="C364">
        <v>26196</v>
      </c>
      <c r="D364">
        <v>0.38668536423352201</v>
      </c>
      <c r="E364">
        <v>76280</v>
      </c>
      <c r="F364">
        <v>28973</v>
      </c>
      <c r="G364">
        <v>0.37982433141059202</v>
      </c>
      <c r="H364">
        <f t="shared" si="15"/>
        <v>144025</v>
      </c>
      <c r="I364">
        <f t="shared" si="16"/>
        <v>55169</v>
      </c>
      <c r="J364">
        <f t="shared" si="17"/>
        <v>0.38305155354973097</v>
      </c>
    </row>
    <row r="365" spans="1:10">
      <c r="A365" t="s">
        <v>18</v>
      </c>
      <c r="B365">
        <v>579752</v>
      </c>
      <c r="C365">
        <v>60864</v>
      </c>
      <c r="D365">
        <v>0.104982820240378</v>
      </c>
      <c r="E365">
        <v>583812</v>
      </c>
      <c r="F365">
        <v>33370</v>
      </c>
      <c r="G365">
        <v>5.7158811398189797E-2</v>
      </c>
      <c r="H365">
        <f t="shared" si="15"/>
        <v>1163564</v>
      </c>
      <c r="I365">
        <f t="shared" si="16"/>
        <v>94234</v>
      </c>
      <c r="J365">
        <f t="shared" si="17"/>
        <v>8.0987380152703251E-2</v>
      </c>
    </row>
    <row r="366" spans="1:10">
      <c r="A366" t="s">
        <v>19</v>
      </c>
      <c r="B366">
        <v>36697</v>
      </c>
      <c r="C366">
        <v>11490</v>
      </c>
      <c r="D366">
        <v>0.31310461345613999</v>
      </c>
      <c r="E366">
        <v>33922</v>
      </c>
      <c r="F366">
        <v>9309</v>
      </c>
      <c r="G366">
        <v>0.27442367784918298</v>
      </c>
      <c r="H366">
        <f t="shared" si="15"/>
        <v>70619</v>
      </c>
      <c r="I366">
        <f t="shared" si="16"/>
        <v>20799</v>
      </c>
      <c r="J366">
        <f t="shared" si="17"/>
        <v>0.29452413656381426</v>
      </c>
    </row>
    <row r="367" spans="1:10">
      <c r="A367" t="s">
        <v>20</v>
      </c>
      <c r="B367">
        <v>10848</v>
      </c>
      <c r="C367">
        <v>4554</v>
      </c>
      <c r="D367">
        <v>0.41980088495575202</v>
      </c>
      <c r="E367">
        <v>15763</v>
      </c>
      <c r="F367">
        <v>0</v>
      </c>
      <c r="G367">
        <v>0</v>
      </c>
      <c r="H367">
        <f t="shared" si="15"/>
        <v>26611</v>
      </c>
      <c r="I367">
        <f t="shared" si="16"/>
        <v>4554</v>
      </c>
      <c r="J367">
        <f t="shared" si="17"/>
        <v>0.17113223854796888</v>
      </c>
    </row>
    <row r="368" spans="1:10">
      <c r="A368" t="s">
        <v>21</v>
      </c>
      <c r="B368">
        <v>19063</v>
      </c>
      <c r="C368">
        <v>0</v>
      </c>
      <c r="D368">
        <v>0</v>
      </c>
      <c r="E368">
        <v>45733</v>
      </c>
      <c r="F368">
        <v>7437</v>
      </c>
      <c r="G368">
        <v>0.16261780333675899</v>
      </c>
      <c r="H368">
        <f t="shared" si="15"/>
        <v>64796</v>
      </c>
      <c r="I368">
        <f t="shared" si="16"/>
        <v>7437</v>
      </c>
      <c r="J368">
        <f t="shared" si="17"/>
        <v>0.11477560343231064</v>
      </c>
    </row>
    <row r="369" spans="1:10">
      <c r="A369" t="s">
        <v>22</v>
      </c>
      <c r="B369">
        <v>231076</v>
      </c>
      <c r="C369">
        <v>37720</v>
      </c>
      <c r="D369">
        <v>0.16323633782824601</v>
      </c>
      <c r="E369">
        <v>250979</v>
      </c>
      <c r="F369">
        <v>21796</v>
      </c>
      <c r="G369">
        <v>8.6843919212364298E-2</v>
      </c>
      <c r="H369">
        <f t="shared" si="15"/>
        <v>482055</v>
      </c>
      <c r="I369">
        <f t="shared" si="16"/>
        <v>59516</v>
      </c>
      <c r="J369">
        <f t="shared" si="17"/>
        <v>0.12346309031127153</v>
      </c>
    </row>
    <row r="370" spans="1:10">
      <c r="A370" t="s">
        <v>23</v>
      </c>
      <c r="B370">
        <v>483031</v>
      </c>
      <c r="C370">
        <v>65385</v>
      </c>
      <c r="D370">
        <v>0.13536398284996201</v>
      </c>
      <c r="E370">
        <v>504531</v>
      </c>
      <c r="F370">
        <v>57293</v>
      </c>
      <c r="G370">
        <v>0.113556946946768</v>
      </c>
      <c r="H370">
        <f t="shared" si="15"/>
        <v>987562</v>
      </c>
      <c r="I370">
        <f t="shared" si="16"/>
        <v>122678</v>
      </c>
      <c r="J370">
        <f t="shared" si="17"/>
        <v>0.12422308675303424</v>
      </c>
    </row>
    <row r="371" spans="1:10">
      <c r="A371" t="s">
        <v>64</v>
      </c>
      <c r="H371">
        <f t="shared" si="15"/>
        <v>0</v>
      </c>
      <c r="I371">
        <f t="shared" si="16"/>
        <v>0</v>
      </c>
      <c r="J371" t="e">
        <f t="shared" si="17"/>
        <v>#DIV/0!</v>
      </c>
    </row>
    <row r="372" spans="1:10">
      <c r="A372" t="s">
        <v>16</v>
      </c>
      <c r="B372">
        <v>3427791</v>
      </c>
      <c r="C372">
        <v>524393</v>
      </c>
      <c r="D372">
        <v>0.15298278103886701</v>
      </c>
      <c r="E372">
        <v>3510655</v>
      </c>
      <c r="F372">
        <v>486843</v>
      </c>
      <c r="G372">
        <v>0.138675831148318</v>
      </c>
      <c r="H372">
        <f t="shared" si="15"/>
        <v>6938446</v>
      </c>
      <c r="I372">
        <f t="shared" si="16"/>
        <v>1011236</v>
      </c>
      <c r="J372">
        <f t="shared" si="17"/>
        <v>0.14574387406056052</v>
      </c>
    </row>
    <row r="373" spans="1:10">
      <c r="A373" t="s">
        <v>17</v>
      </c>
      <c r="B373">
        <v>170162</v>
      </c>
      <c r="C373">
        <v>13329</v>
      </c>
      <c r="D373">
        <v>7.8331237291522193E-2</v>
      </c>
      <c r="E373">
        <v>211153</v>
      </c>
      <c r="F373">
        <v>19172</v>
      </c>
      <c r="G373">
        <v>9.0796720861176405E-2</v>
      </c>
      <c r="H373">
        <f t="shared" si="15"/>
        <v>381315</v>
      </c>
      <c r="I373">
        <f t="shared" si="16"/>
        <v>32501</v>
      </c>
      <c r="J373">
        <f t="shared" si="17"/>
        <v>8.5233992893014962E-2</v>
      </c>
    </row>
    <row r="374" spans="1:10">
      <c r="A374" t="s">
        <v>18</v>
      </c>
      <c r="B374">
        <v>2387804</v>
      </c>
      <c r="C374">
        <v>227552</v>
      </c>
      <c r="D374">
        <v>9.5297603990947305E-2</v>
      </c>
      <c r="E374">
        <v>2402106</v>
      </c>
      <c r="F374">
        <v>319520</v>
      </c>
      <c r="G374">
        <v>0.13301661125695499</v>
      </c>
      <c r="H374">
        <f t="shared" si="15"/>
        <v>4789910</v>
      </c>
      <c r="I374">
        <f t="shared" si="16"/>
        <v>547072</v>
      </c>
      <c r="J374">
        <f t="shared" si="17"/>
        <v>0.11421341945882073</v>
      </c>
    </row>
    <row r="375" spans="1:10">
      <c r="A375" t="s">
        <v>19</v>
      </c>
      <c r="B375">
        <v>638404</v>
      </c>
      <c r="C375">
        <v>209306</v>
      </c>
      <c r="D375">
        <v>0.32785822143971499</v>
      </c>
      <c r="E375">
        <v>692787</v>
      </c>
      <c r="F375">
        <v>136336</v>
      </c>
      <c r="G375">
        <v>0.19679353105644301</v>
      </c>
      <c r="H375">
        <f t="shared" si="15"/>
        <v>1331191</v>
      </c>
      <c r="I375">
        <f t="shared" si="16"/>
        <v>345642</v>
      </c>
      <c r="J375">
        <f t="shared" si="17"/>
        <v>0.25964869053351475</v>
      </c>
    </row>
    <row r="376" spans="1:10">
      <c r="A376" t="s">
        <v>20</v>
      </c>
      <c r="B376">
        <v>61530</v>
      </c>
      <c r="C376">
        <v>10586</v>
      </c>
      <c r="D376">
        <v>0.172046156346497</v>
      </c>
      <c r="E376">
        <v>60749</v>
      </c>
      <c r="F376">
        <v>0</v>
      </c>
      <c r="G376">
        <v>0</v>
      </c>
      <c r="H376">
        <f t="shared" si="15"/>
        <v>122279</v>
      </c>
      <c r="I376">
        <f t="shared" si="16"/>
        <v>10586</v>
      </c>
      <c r="J376">
        <f t="shared" si="17"/>
        <v>8.6572510406529329E-2</v>
      </c>
    </row>
    <row r="377" spans="1:10">
      <c r="A377" t="s">
        <v>21</v>
      </c>
      <c r="B377">
        <v>169894</v>
      </c>
      <c r="C377">
        <v>63622</v>
      </c>
      <c r="D377">
        <v>0.37448055846586698</v>
      </c>
      <c r="E377">
        <v>143860</v>
      </c>
      <c r="F377">
        <v>11816</v>
      </c>
      <c r="G377">
        <v>8.2135409425830599E-2</v>
      </c>
      <c r="H377">
        <f t="shared" si="15"/>
        <v>313754</v>
      </c>
      <c r="I377">
        <f t="shared" si="16"/>
        <v>75438</v>
      </c>
      <c r="J377">
        <f t="shared" si="17"/>
        <v>0.24043677530804389</v>
      </c>
    </row>
    <row r="378" spans="1:10">
      <c r="A378" t="s">
        <v>22</v>
      </c>
      <c r="B378">
        <v>1215046</v>
      </c>
      <c r="C378">
        <v>254434</v>
      </c>
      <c r="D378">
        <v>0.20940277158230999</v>
      </c>
      <c r="E378">
        <v>1284503</v>
      </c>
      <c r="F378">
        <v>185861</v>
      </c>
      <c r="G378">
        <v>0.144694874204264</v>
      </c>
      <c r="H378">
        <f t="shared" si="15"/>
        <v>2499549</v>
      </c>
      <c r="I378">
        <f t="shared" si="16"/>
        <v>440295</v>
      </c>
      <c r="J378">
        <f t="shared" si="17"/>
        <v>0.17614977741984655</v>
      </c>
    </row>
    <row r="379" spans="1:10">
      <c r="A379" t="s">
        <v>23</v>
      </c>
      <c r="B379">
        <v>2212744</v>
      </c>
      <c r="C379">
        <v>269958</v>
      </c>
      <c r="D379">
        <v>0.122001460629878</v>
      </c>
      <c r="E379">
        <v>2226152</v>
      </c>
      <c r="F379">
        <v>300982</v>
      </c>
      <c r="G379">
        <v>0.13520280735547199</v>
      </c>
      <c r="H379">
        <f t="shared" si="15"/>
        <v>4438896</v>
      </c>
      <c r="I379">
        <f t="shared" si="16"/>
        <v>570940</v>
      </c>
      <c r="J379">
        <f t="shared" si="17"/>
        <v>0.12862207179442817</v>
      </c>
    </row>
    <row r="380" spans="1:10">
      <c r="A380" t="s">
        <v>65</v>
      </c>
      <c r="H380">
        <f t="shared" si="15"/>
        <v>0</v>
      </c>
      <c r="I380">
        <f t="shared" si="16"/>
        <v>0</v>
      </c>
      <c r="J380" t="e">
        <f t="shared" si="17"/>
        <v>#DIV/0!</v>
      </c>
    </row>
    <row r="381" spans="1:10">
      <c r="A381" t="s">
        <v>16</v>
      </c>
      <c r="B381">
        <v>578418</v>
      </c>
      <c r="C381">
        <v>47236</v>
      </c>
      <c r="D381">
        <v>8.1664125251980399E-2</v>
      </c>
      <c r="E381">
        <v>589782</v>
      </c>
      <c r="F381">
        <v>80590</v>
      </c>
      <c r="G381">
        <v>0.13664370903147199</v>
      </c>
      <c r="H381">
        <f t="shared" si="15"/>
        <v>1168200</v>
      </c>
      <c r="I381">
        <f t="shared" si="16"/>
        <v>127826</v>
      </c>
      <c r="J381">
        <f t="shared" si="17"/>
        <v>0.10942133196370485</v>
      </c>
    </row>
    <row r="382" spans="1:10">
      <c r="A382" t="s">
        <v>17</v>
      </c>
      <c r="B382">
        <v>16502</v>
      </c>
      <c r="C382">
        <v>6150</v>
      </c>
      <c r="D382">
        <v>0.37268209913949801</v>
      </c>
      <c r="E382">
        <v>13956</v>
      </c>
      <c r="F382">
        <v>1561</v>
      </c>
      <c r="G382">
        <v>0.111851533390656</v>
      </c>
      <c r="H382">
        <f t="shared" si="15"/>
        <v>30458</v>
      </c>
      <c r="I382">
        <f t="shared" si="16"/>
        <v>7711</v>
      </c>
      <c r="J382">
        <f t="shared" si="17"/>
        <v>0.25316829732746732</v>
      </c>
    </row>
    <row r="383" spans="1:10">
      <c r="A383" t="s">
        <v>18</v>
      </c>
      <c r="B383">
        <v>508857</v>
      </c>
      <c r="C383">
        <v>27097</v>
      </c>
      <c r="D383">
        <v>5.3250716802559397E-2</v>
      </c>
      <c r="E383">
        <v>526887</v>
      </c>
      <c r="F383">
        <v>61735</v>
      </c>
      <c r="G383">
        <v>0.117169336119509</v>
      </c>
      <c r="H383">
        <f t="shared" si="15"/>
        <v>1035744</v>
      </c>
      <c r="I383">
        <f t="shared" si="16"/>
        <v>88832</v>
      </c>
      <c r="J383">
        <f t="shared" si="17"/>
        <v>8.5766366978712885E-2</v>
      </c>
    </row>
    <row r="384" spans="1:10">
      <c r="A384" t="s">
        <v>19</v>
      </c>
      <c r="B384">
        <v>7644</v>
      </c>
      <c r="C384">
        <v>2549</v>
      </c>
      <c r="D384">
        <v>0.33346415489272602</v>
      </c>
      <c r="E384">
        <v>3649</v>
      </c>
      <c r="F384">
        <v>1756</v>
      </c>
      <c r="G384">
        <v>0.48122773362565002</v>
      </c>
      <c r="H384">
        <f t="shared" si="15"/>
        <v>11293</v>
      </c>
      <c r="I384">
        <f t="shared" si="16"/>
        <v>4305</v>
      </c>
      <c r="J384">
        <f t="shared" si="17"/>
        <v>0.38120959886655448</v>
      </c>
    </row>
    <row r="385" spans="1:10">
      <c r="A385" t="s">
        <v>20</v>
      </c>
      <c r="B385">
        <v>4469</v>
      </c>
      <c r="C385">
        <v>0</v>
      </c>
      <c r="D385">
        <v>0</v>
      </c>
      <c r="E385">
        <v>2701</v>
      </c>
      <c r="F385">
        <v>0</v>
      </c>
      <c r="G385">
        <v>0</v>
      </c>
      <c r="H385">
        <f t="shared" si="15"/>
        <v>7170</v>
      </c>
      <c r="I385">
        <f t="shared" si="16"/>
        <v>0</v>
      </c>
      <c r="J385">
        <f t="shared" si="17"/>
        <v>0</v>
      </c>
    </row>
    <row r="386" spans="1:10">
      <c r="A386" t="s">
        <v>21</v>
      </c>
      <c r="B386">
        <v>40946</v>
      </c>
      <c r="C386">
        <v>11440</v>
      </c>
      <c r="D386">
        <v>0.27939237043911402</v>
      </c>
      <c r="E386">
        <v>42590</v>
      </c>
      <c r="F386">
        <v>15539</v>
      </c>
      <c r="G386">
        <v>0.36485090396806702</v>
      </c>
      <c r="H386">
        <f t="shared" ref="H386:H449" si="18">SUM(B386, E386)</f>
        <v>83536</v>
      </c>
      <c r="I386">
        <f t="shared" ref="I386:I449" si="19">SUM(C386,F386)</f>
        <v>26979</v>
      </c>
      <c r="J386">
        <f t="shared" ref="J386:J449" si="20">I386/H386</f>
        <v>0.32296255506607929</v>
      </c>
    </row>
    <row r="387" spans="1:10">
      <c r="A387" t="s">
        <v>22</v>
      </c>
      <c r="B387">
        <v>215861</v>
      </c>
      <c r="C387">
        <v>28642</v>
      </c>
      <c r="D387">
        <v>0.13268723854702699</v>
      </c>
      <c r="E387">
        <v>232316</v>
      </c>
      <c r="F387">
        <v>30949</v>
      </c>
      <c r="G387">
        <v>0.133219408047659</v>
      </c>
      <c r="H387">
        <f t="shared" si="18"/>
        <v>448177</v>
      </c>
      <c r="I387">
        <f t="shared" si="19"/>
        <v>59591</v>
      </c>
      <c r="J387">
        <f t="shared" si="20"/>
        <v>0.13296309270667617</v>
      </c>
    </row>
    <row r="388" spans="1:10">
      <c r="A388" t="s">
        <v>23</v>
      </c>
      <c r="B388">
        <v>362555</v>
      </c>
      <c r="C388">
        <v>18593</v>
      </c>
      <c r="D388">
        <v>5.1283253575319598E-2</v>
      </c>
      <c r="E388">
        <v>357466</v>
      </c>
      <c r="F388">
        <v>49641</v>
      </c>
      <c r="G388">
        <v>0.13886915119200099</v>
      </c>
      <c r="H388">
        <f t="shared" si="18"/>
        <v>720021</v>
      </c>
      <c r="I388">
        <f t="shared" si="19"/>
        <v>68234</v>
      </c>
      <c r="J388">
        <f t="shared" si="20"/>
        <v>9.4766680416265639E-2</v>
      </c>
    </row>
    <row r="389" spans="1:10">
      <c r="A389" t="s">
        <v>66</v>
      </c>
      <c r="H389">
        <f t="shared" si="18"/>
        <v>0</v>
      </c>
      <c r="I389">
        <f t="shared" si="19"/>
        <v>0</v>
      </c>
      <c r="J389" t="e">
        <f t="shared" si="20"/>
        <v>#DIV/0!</v>
      </c>
    </row>
    <row r="390" spans="1:10">
      <c r="A390" t="s">
        <v>16</v>
      </c>
      <c r="B390">
        <v>4403414</v>
      </c>
      <c r="C390">
        <v>488203</v>
      </c>
      <c r="D390">
        <v>0.110869202850333</v>
      </c>
      <c r="E390">
        <v>4707077</v>
      </c>
      <c r="F390">
        <v>645822</v>
      </c>
      <c r="G390">
        <v>0.13720234446982699</v>
      </c>
      <c r="H390">
        <f t="shared" si="18"/>
        <v>9110491</v>
      </c>
      <c r="I390">
        <f t="shared" si="19"/>
        <v>1134025</v>
      </c>
      <c r="J390">
        <f t="shared" si="20"/>
        <v>0.12447463040136915</v>
      </c>
    </row>
    <row r="391" spans="1:10">
      <c r="A391" t="s">
        <v>17</v>
      </c>
      <c r="B391">
        <v>245131</v>
      </c>
      <c r="C391">
        <v>5426</v>
      </c>
      <c r="D391">
        <v>2.2135103271312E-2</v>
      </c>
      <c r="E391">
        <v>286179</v>
      </c>
      <c r="F391">
        <v>28117</v>
      </c>
      <c r="G391">
        <v>9.8249696868044106E-2</v>
      </c>
      <c r="H391">
        <f t="shared" si="18"/>
        <v>531310</v>
      </c>
      <c r="I391">
        <f t="shared" si="19"/>
        <v>33543</v>
      </c>
      <c r="J391">
        <f t="shared" si="20"/>
        <v>6.3132634431875931E-2</v>
      </c>
    </row>
    <row r="392" spans="1:10">
      <c r="A392" t="s">
        <v>18</v>
      </c>
      <c r="B392">
        <v>3380238</v>
      </c>
      <c r="C392">
        <v>338792</v>
      </c>
      <c r="D392">
        <v>0.10022726210402901</v>
      </c>
      <c r="E392">
        <v>3626933</v>
      </c>
      <c r="F392">
        <v>387248</v>
      </c>
      <c r="G392">
        <v>0.106770100247233</v>
      </c>
      <c r="H392">
        <f t="shared" si="18"/>
        <v>7007171</v>
      </c>
      <c r="I392">
        <f t="shared" si="19"/>
        <v>726040</v>
      </c>
      <c r="J392">
        <f t="shared" si="20"/>
        <v>0.10361385500653544</v>
      </c>
    </row>
    <row r="393" spans="1:10">
      <c r="A393" t="s">
        <v>19</v>
      </c>
      <c r="B393">
        <v>502187</v>
      </c>
      <c r="C393">
        <v>131512</v>
      </c>
      <c r="D393">
        <v>0.26187854325181598</v>
      </c>
      <c r="E393">
        <v>525183</v>
      </c>
      <c r="F393">
        <v>164817</v>
      </c>
      <c r="G393">
        <v>0.31382775146948699</v>
      </c>
      <c r="H393">
        <f t="shared" si="18"/>
        <v>1027370</v>
      </c>
      <c r="I393">
        <f t="shared" si="19"/>
        <v>296329</v>
      </c>
      <c r="J393">
        <f t="shared" si="20"/>
        <v>0.28843454646329947</v>
      </c>
    </row>
    <row r="394" spans="1:10">
      <c r="A394" t="s">
        <v>20</v>
      </c>
      <c r="B394">
        <v>56894</v>
      </c>
      <c r="C394">
        <v>0</v>
      </c>
      <c r="D394">
        <v>0</v>
      </c>
      <c r="E394">
        <v>78854</v>
      </c>
      <c r="F394">
        <v>0</v>
      </c>
      <c r="G394">
        <v>0</v>
      </c>
      <c r="H394">
        <f t="shared" si="18"/>
        <v>135748</v>
      </c>
      <c r="I394">
        <f t="shared" si="19"/>
        <v>0</v>
      </c>
      <c r="J394">
        <f t="shared" si="20"/>
        <v>0</v>
      </c>
    </row>
    <row r="395" spans="1:10">
      <c r="A395" t="s">
        <v>21</v>
      </c>
      <c r="B395">
        <v>218962</v>
      </c>
      <c r="C395">
        <v>12472</v>
      </c>
      <c r="D395">
        <v>5.6959655099971598E-2</v>
      </c>
      <c r="E395">
        <v>189929</v>
      </c>
      <c r="F395">
        <v>65640</v>
      </c>
      <c r="G395">
        <v>0.345602830531409</v>
      </c>
      <c r="H395">
        <f t="shared" si="18"/>
        <v>408891</v>
      </c>
      <c r="I395">
        <f t="shared" si="19"/>
        <v>78112</v>
      </c>
      <c r="J395">
        <f t="shared" si="20"/>
        <v>0.19103379629289957</v>
      </c>
    </row>
    <row r="396" spans="1:10">
      <c r="A396" t="s">
        <v>22</v>
      </c>
      <c r="B396">
        <v>1716214</v>
      </c>
      <c r="C396">
        <v>327009</v>
      </c>
      <c r="D396">
        <v>0.19054092321819999</v>
      </c>
      <c r="E396">
        <v>1719590</v>
      </c>
      <c r="F396">
        <v>360848</v>
      </c>
      <c r="G396">
        <v>0.20984537011729501</v>
      </c>
      <c r="H396">
        <f t="shared" si="18"/>
        <v>3435804</v>
      </c>
      <c r="I396">
        <f t="shared" si="19"/>
        <v>687857</v>
      </c>
      <c r="J396">
        <f t="shared" si="20"/>
        <v>0.20020263088348461</v>
      </c>
    </row>
    <row r="397" spans="1:10">
      <c r="A397" t="s">
        <v>23</v>
      </c>
      <c r="B397">
        <v>2687199</v>
      </c>
      <c r="C397">
        <v>161194</v>
      </c>
      <c r="D397">
        <v>5.9985881209393098E-2</v>
      </c>
      <c r="E397">
        <v>2987488</v>
      </c>
      <c r="F397">
        <v>284974</v>
      </c>
      <c r="G397">
        <v>9.53891697640291E-2</v>
      </c>
      <c r="H397">
        <f t="shared" si="18"/>
        <v>5674687</v>
      </c>
      <c r="I397">
        <f t="shared" si="19"/>
        <v>446168</v>
      </c>
      <c r="J397">
        <f t="shared" si="20"/>
        <v>7.8624248350613879E-2</v>
      </c>
    </row>
    <row r="398" spans="1:10">
      <c r="A398" t="s">
        <v>67</v>
      </c>
      <c r="H398">
        <f t="shared" si="18"/>
        <v>0</v>
      </c>
      <c r="I398">
        <f t="shared" si="19"/>
        <v>0</v>
      </c>
      <c r="J398" t="e">
        <f t="shared" si="20"/>
        <v>#DIV/0!</v>
      </c>
    </row>
    <row r="399" spans="1:10">
      <c r="A399" t="s">
        <v>16</v>
      </c>
      <c r="B399">
        <v>18208673</v>
      </c>
      <c r="C399">
        <v>2713269</v>
      </c>
      <c r="D399">
        <v>0.149009705429934</v>
      </c>
      <c r="E399">
        <v>18917905</v>
      </c>
      <c r="F399">
        <v>2683235</v>
      </c>
      <c r="G399">
        <v>0.14183573709668101</v>
      </c>
      <c r="H399">
        <f t="shared" si="18"/>
        <v>37126578</v>
      </c>
      <c r="I399">
        <f t="shared" si="19"/>
        <v>5396504</v>
      </c>
      <c r="J399">
        <f t="shared" si="20"/>
        <v>0.14535419881681527</v>
      </c>
    </row>
    <row r="400" spans="1:10">
      <c r="A400" t="s">
        <v>17</v>
      </c>
      <c r="B400">
        <v>6715693</v>
      </c>
      <c r="C400">
        <v>1430184</v>
      </c>
      <c r="D400">
        <v>0.212961491837104</v>
      </c>
      <c r="E400">
        <v>6931816</v>
      </c>
      <c r="F400">
        <v>1003148</v>
      </c>
      <c r="G400">
        <v>0.144716478336989</v>
      </c>
      <c r="H400">
        <f t="shared" si="18"/>
        <v>13647509</v>
      </c>
      <c r="I400">
        <f t="shared" si="19"/>
        <v>2433332</v>
      </c>
      <c r="J400">
        <f t="shared" si="20"/>
        <v>0.1782986184511767</v>
      </c>
    </row>
    <row r="401" spans="1:10">
      <c r="A401" t="s">
        <v>18</v>
      </c>
      <c r="B401">
        <v>8019264</v>
      </c>
      <c r="C401">
        <v>722719</v>
      </c>
      <c r="D401">
        <v>9.0122859155154306E-2</v>
      </c>
      <c r="E401">
        <v>8412569</v>
      </c>
      <c r="F401">
        <v>933939</v>
      </c>
      <c r="G401">
        <v>0.111017098344156</v>
      </c>
      <c r="H401">
        <f t="shared" si="18"/>
        <v>16431833</v>
      </c>
      <c r="I401">
        <f t="shared" si="19"/>
        <v>1656658</v>
      </c>
      <c r="J401">
        <f t="shared" si="20"/>
        <v>0.100820036328266</v>
      </c>
    </row>
    <row r="402" spans="1:10">
      <c r="A402" t="s">
        <v>19</v>
      </c>
      <c r="B402">
        <v>2196850</v>
      </c>
      <c r="C402">
        <v>388678</v>
      </c>
      <c r="D402">
        <v>0.17692514281812499</v>
      </c>
      <c r="E402">
        <v>2275064</v>
      </c>
      <c r="F402">
        <v>583616</v>
      </c>
      <c r="G402">
        <v>0.25652728890264098</v>
      </c>
      <c r="H402">
        <f t="shared" si="18"/>
        <v>4471914</v>
      </c>
      <c r="I402">
        <f t="shared" si="19"/>
        <v>972294</v>
      </c>
      <c r="J402">
        <f t="shared" si="20"/>
        <v>0.21742233862279103</v>
      </c>
    </row>
    <row r="403" spans="1:10">
      <c r="A403" t="s">
        <v>20</v>
      </c>
      <c r="B403">
        <v>680752</v>
      </c>
      <c r="C403">
        <v>67694</v>
      </c>
      <c r="D403">
        <v>9.9440031024514E-2</v>
      </c>
      <c r="E403">
        <v>704144</v>
      </c>
      <c r="F403">
        <v>22894</v>
      </c>
      <c r="G403">
        <v>3.2513235929014499E-2</v>
      </c>
      <c r="H403">
        <f t="shared" si="18"/>
        <v>1384896</v>
      </c>
      <c r="I403">
        <f t="shared" si="19"/>
        <v>90588</v>
      </c>
      <c r="J403">
        <f t="shared" si="20"/>
        <v>6.5411409954249267E-2</v>
      </c>
    </row>
    <row r="404" spans="1:10">
      <c r="A404" t="s">
        <v>21</v>
      </c>
      <c r="B404">
        <v>596113</v>
      </c>
      <c r="C404">
        <v>103994</v>
      </c>
      <c r="D404">
        <v>0.174453501265699</v>
      </c>
      <c r="E404">
        <v>594311</v>
      </c>
      <c r="F404">
        <v>139638</v>
      </c>
      <c r="G404">
        <v>0.234957791459353</v>
      </c>
      <c r="H404">
        <f t="shared" si="18"/>
        <v>1190424</v>
      </c>
      <c r="I404">
        <f t="shared" si="19"/>
        <v>243632</v>
      </c>
      <c r="J404">
        <f t="shared" si="20"/>
        <v>0.2046598522879243</v>
      </c>
    </row>
    <row r="405" spans="1:10">
      <c r="A405" t="s">
        <v>22</v>
      </c>
      <c r="B405">
        <v>8318376</v>
      </c>
      <c r="C405">
        <v>1472740</v>
      </c>
      <c r="D405">
        <v>0.17704657736077301</v>
      </c>
      <c r="E405">
        <v>8341902</v>
      </c>
      <c r="F405">
        <v>1491495</v>
      </c>
      <c r="G405">
        <v>0.17879555525826099</v>
      </c>
      <c r="H405">
        <f t="shared" si="18"/>
        <v>16660278</v>
      </c>
      <c r="I405">
        <f t="shared" si="19"/>
        <v>2964235</v>
      </c>
      <c r="J405">
        <f t="shared" si="20"/>
        <v>0.17792230117648697</v>
      </c>
    </row>
    <row r="406" spans="1:10">
      <c r="A406" t="s">
        <v>23</v>
      </c>
      <c r="B406">
        <v>9890296</v>
      </c>
      <c r="C406">
        <v>1240528</v>
      </c>
      <c r="D406">
        <v>0.12542880415308</v>
      </c>
      <c r="E406">
        <v>10576002</v>
      </c>
      <c r="F406">
        <v>1191739</v>
      </c>
      <c r="G406">
        <v>0.112683318327662</v>
      </c>
      <c r="H406">
        <f t="shared" si="18"/>
        <v>20466298</v>
      </c>
      <c r="I406">
        <f t="shared" si="19"/>
        <v>2432267</v>
      </c>
      <c r="J406">
        <f t="shared" si="20"/>
        <v>0.11884254788042273</v>
      </c>
    </row>
    <row r="407" spans="1:10">
      <c r="A407" t="s">
        <v>68</v>
      </c>
      <c r="H407">
        <f t="shared" si="18"/>
        <v>0</v>
      </c>
      <c r="I407">
        <f t="shared" si="19"/>
        <v>0</v>
      </c>
      <c r="J407" t="e">
        <f t="shared" si="20"/>
        <v>#DIV/0!</v>
      </c>
    </row>
    <row r="408" spans="1:10">
      <c r="A408" t="s">
        <v>16</v>
      </c>
      <c r="B408">
        <v>2090596</v>
      </c>
      <c r="C408">
        <v>162934</v>
      </c>
      <c r="D408">
        <v>7.7936626684447799E-2</v>
      </c>
      <c r="E408">
        <v>2258634</v>
      </c>
      <c r="F408">
        <v>205429</v>
      </c>
      <c r="G408">
        <v>9.0952761713495797E-2</v>
      </c>
      <c r="H408">
        <f t="shared" si="18"/>
        <v>4349230</v>
      </c>
      <c r="I408">
        <f t="shared" si="19"/>
        <v>368363</v>
      </c>
      <c r="J408">
        <f t="shared" si="20"/>
        <v>8.4696141615872231E-2</v>
      </c>
    </row>
    <row r="409" spans="1:10">
      <c r="A409" t="s">
        <v>17</v>
      </c>
      <c r="B409">
        <v>246765</v>
      </c>
      <c r="C409">
        <v>37934</v>
      </c>
      <c r="D409">
        <v>0.15372520414159199</v>
      </c>
      <c r="E409">
        <v>305971</v>
      </c>
      <c r="F409">
        <v>45634</v>
      </c>
      <c r="G409">
        <v>0.149144853597236</v>
      </c>
      <c r="H409">
        <f t="shared" si="18"/>
        <v>552736</v>
      </c>
      <c r="I409">
        <f t="shared" si="19"/>
        <v>83568</v>
      </c>
      <c r="J409">
        <f t="shared" si="20"/>
        <v>0.15118971805708331</v>
      </c>
    </row>
    <row r="410" spans="1:10">
      <c r="A410" t="s">
        <v>18</v>
      </c>
      <c r="B410">
        <v>1683067</v>
      </c>
      <c r="C410">
        <v>105569</v>
      </c>
      <c r="D410">
        <v>6.2724181509114005E-2</v>
      </c>
      <c r="E410">
        <v>1779146</v>
      </c>
      <c r="F410">
        <v>132184</v>
      </c>
      <c r="G410">
        <v>7.4296319694954704E-2</v>
      </c>
      <c r="H410">
        <f t="shared" si="18"/>
        <v>3462213</v>
      </c>
      <c r="I410">
        <f t="shared" si="19"/>
        <v>237753</v>
      </c>
      <c r="J410">
        <f t="shared" si="20"/>
        <v>6.8670818346531534E-2</v>
      </c>
    </row>
    <row r="411" spans="1:10">
      <c r="A411" t="s">
        <v>19</v>
      </c>
      <c r="B411">
        <v>29250</v>
      </c>
      <c r="C411">
        <v>3439</v>
      </c>
      <c r="D411">
        <v>0.117572649572649</v>
      </c>
      <c r="E411">
        <v>19225</v>
      </c>
      <c r="F411">
        <v>0</v>
      </c>
      <c r="G411">
        <v>0</v>
      </c>
      <c r="H411">
        <f t="shared" si="18"/>
        <v>48475</v>
      </c>
      <c r="I411">
        <f t="shared" si="19"/>
        <v>3439</v>
      </c>
      <c r="J411">
        <f t="shared" si="20"/>
        <v>7.0943785456420841E-2</v>
      </c>
    </row>
    <row r="412" spans="1:10">
      <c r="A412" t="s">
        <v>20</v>
      </c>
      <c r="B412">
        <v>26372</v>
      </c>
      <c r="C412">
        <v>0</v>
      </c>
      <c r="D412">
        <v>0</v>
      </c>
      <c r="E412">
        <v>26957</v>
      </c>
      <c r="F412">
        <v>0</v>
      </c>
      <c r="G412">
        <v>0</v>
      </c>
      <c r="H412">
        <f t="shared" si="18"/>
        <v>53329</v>
      </c>
      <c r="I412">
        <f t="shared" si="19"/>
        <v>0</v>
      </c>
      <c r="J412">
        <f t="shared" si="20"/>
        <v>0</v>
      </c>
    </row>
    <row r="413" spans="1:10">
      <c r="A413" t="s">
        <v>21</v>
      </c>
      <c r="B413">
        <v>105142</v>
      </c>
      <c r="C413">
        <v>15992</v>
      </c>
      <c r="D413">
        <v>0.15209906602499401</v>
      </c>
      <c r="E413">
        <v>127337</v>
      </c>
      <c r="F413">
        <v>27613</v>
      </c>
      <c r="G413">
        <v>0.21684977657711399</v>
      </c>
      <c r="H413">
        <f t="shared" si="18"/>
        <v>232479</v>
      </c>
      <c r="I413">
        <f t="shared" si="19"/>
        <v>43605</v>
      </c>
      <c r="J413">
        <f t="shared" si="20"/>
        <v>0.18756532848128218</v>
      </c>
    </row>
    <row r="414" spans="1:10">
      <c r="A414" t="s">
        <v>22</v>
      </c>
      <c r="B414">
        <v>983123</v>
      </c>
      <c r="C414">
        <v>71413</v>
      </c>
      <c r="D414">
        <v>7.2638927173914097E-2</v>
      </c>
      <c r="E414">
        <v>906504</v>
      </c>
      <c r="F414">
        <v>118857</v>
      </c>
      <c r="G414">
        <v>0.13111580312938401</v>
      </c>
      <c r="H414">
        <f t="shared" si="18"/>
        <v>1889627</v>
      </c>
      <c r="I414">
        <f t="shared" si="19"/>
        <v>190270</v>
      </c>
      <c r="J414">
        <f t="shared" si="20"/>
        <v>0.1006918296573874</v>
      </c>
    </row>
    <row r="415" spans="1:10">
      <c r="A415" t="s">
        <v>23</v>
      </c>
      <c r="B415">
        <v>1107472</v>
      </c>
      <c r="C415">
        <v>91520</v>
      </c>
      <c r="D415">
        <v>8.2638658133117507E-2</v>
      </c>
      <c r="E415">
        <v>1352131</v>
      </c>
      <c r="F415">
        <v>86572</v>
      </c>
      <c r="G415">
        <v>6.4026340643029395E-2</v>
      </c>
      <c r="H415">
        <f t="shared" si="18"/>
        <v>2459603</v>
      </c>
      <c r="I415">
        <f t="shared" si="19"/>
        <v>178092</v>
      </c>
      <c r="J415">
        <f t="shared" si="20"/>
        <v>7.2406807114806737E-2</v>
      </c>
    </row>
    <row r="416" spans="1:10">
      <c r="A416" t="s">
        <v>69</v>
      </c>
      <c r="H416">
        <f t="shared" si="18"/>
        <v>0</v>
      </c>
      <c r="I416">
        <f t="shared" si="19"/>
        <v>0</v>
      </c>
      <c r="J416" t="e">
        <f t="shared" si="20"/>
        <v>#DIV/0!</v>
      </c>
    </row>
    <row r="417" spans="1:10">
      <c r="A417" t="s">
        <v>16</v>
      </c>
      <c r="B417">
        <v>460186</v>
      </c>
      <c r="C417">
        <v>44273</v>
      </c>
      <c r="D417">
        <v>9.6206751183217198E-2</v>
      </c>
      <c r="E417">
        <v>482875</v>
      </c>
      <c r="F417">
        <v>20705</v>
      </c>
      <c r="G417">
        <v>4.2878591768055897E-2</v>
      </c>
      <c r="H417">
        <f t="shared" si="18"/>
        <v>943061</v>
      </c>
      <c r="I417">
        <f t="shared" si="19"/>
        <v>64978</v>
      </c>
      <c r="J417">
        <f t="shared" si="20"/>
        <v>6.8901163339381011E-2</v>
      </c>
    </row>
    <row r="418" spans="1:10">
      <c r="A418" t="s">
        <v>17</v>
      </c>
      <c r="B418">
        <v>6230</v>
      </c>
      <c r="C418">
        <v>3434</v>
      </c>
      <c r="D418">
        <v>0.55120385232744695</v>
      </c>
      <c r="E418">
        <v>11946</v>
      </c>
      <c r="F418">
        <v>0</v>
      </c>
      <c r="G418">
        <v>0</v>
      </c>
      <c r="H418">
        <f t="shared" si="18"/>
        <v>18176</v>
      </c>
      <c r="I418">
        <f t="shared" si="19"/>
        <v>3434</v>
      </c>
      <c r="J418">
        <f t="shared" si="20"/>
        <v>0.18893045774647887</v>
      </c>
    </row>
    <row r="419" spans="1:10">
      <c r="A419" t="s">
        <v>18</v>
      </c>
      <c r="B419">
        <v>425809</v>
      </c>
      <c r="C419">
        <v>29944</v>
      </c>
      <c r="D419">
        <v>7.0322609432867694E-2</v>
      </c>
      <c r="E419">
        <v>453814</v>
      </c>
      <c r="F419">
        <v>20705</v>
      </c>
      <c r="G419">
        <v>4.56244188147567E-2</v>
      </c>
      <c r="H419">
        <f t="shared" si="18"/>
        <v>879623</v>
      </c>
      <c r="I419">
        <f t="shared" si="19"/>
        <v>50649</v>
      </c>
      <c r="J419">
        <f t="shared" si="20"/>
        <v>5.7580349763478214E-2</v>
      </c>
    </row>
    <row r="420" spans="1:10">
      <c r="A420" t="s">
        <v>19</v>
      </c>
      <c r="B420">
        <v>6853</v>
      </c>
      <c r="C420">
        <v>2741</v>
      </c>
      <c r="D420">
        <v>0.399970815701152</v>
      </c>
      <c r="E420">
        <v>1102</v>
      </c>
      <c r="F420">
        <v>0</v>
      </c>
      <c r="G420">
        <v>0</v>
      </c>
      <c r="H420">
        <f t="shared" si="18"/>
        <v>7955</v>
      </c>
      <c r="I420">
        <f t="shared" si="19"/>
        <v>2741</v>
      </c>
      <c r="J420">
        <f t="shared" si="20"/>
        <v>0.34456316781898177</v>
      </c>
    </row>
    <row r="421" spans="1:10">
      <c r="A421" t="s">
        <v>20</v>
      </c>
      <c r="B421">
        <v>4732</v>
      </c>
      <c r="C421">
        <v>0</v>
      </c>
      <c r="D421">
        <v>0</v>
      </c>
      <c r="E421">
        <v>4767</v>
      </c>
      <c r="F421">
        <v>0</v>
      </c>
      <c r="G421">
        <v>0</v>
      </c>
      <c r="H421">
        <f t="shared" si="18"/>
        <v>9499</v>
      </c>
      <c r="I421">
        <f t="shared" si="19"/>
        <v>0</v>
      </c>
      <c r="J421">
        <f t="shared" si="20"/>
        <v>0</v>
      </c>
    </row>
    <row r="422" spans="1:10">
      <c r="A422" t="s">
        <v>21</v>
      </c>
      <c r="B422">
        <v>16563</v>
      </c>
      <c r="C422">
        <v>8154</v>
      </c>
      <c r="D422">
        <v>0.49230211918130701</v>
      </c>
      <c r="E422">
        <v>11245</v>
      </c>
      <c r="F422">
        <v>0</v>
      </c>
      <c r="G422">
        <v>0</v>
      </c>
      <c r="H422">
        <f t="shared" si="18"/>
        <v>27808</v>
      </c>
      <c r="I422">
        <f t="shared" si="19"/>
        <v>8154</v>
      </c>
      <c r="J422">
        <f t="shared" si="20"/>
        <v>0.29322497123130037</v>
      </c>
    </row>
    <row r="423" spans="1:10">
      <c r="A423" t="s">
        <v>22</v>
      </c>
      <c r="B423">
        <v>143038</v>
      </c>
      <c r="C423">
        <v>29952</v>
      </c>
      <c r="D423">
        <v>0.20939890099134401</v>
      </c>
      <c r="E423">
        <v>142260</v>
      </c>
      <c r="F423">
        <v>6243</v>
      </c>
      <c r="G423">
        <v>4.3884436946436102E-2</v>
      </c>
      <c r="H423">
        <f t="shared" si="18"/>
        <v>285298</v>
      </c>
      <c r="I423">
        <f t="shared" si="19"/>
        <v>36195</v>
      </c>
      <c r="J423">
        <f t="shared" si="20"/>
        <v>0.12686734572271799</v>
      </c>
    </row>
    <row r="424" spans="1:10">
      <c r="A424" t="s">
        <v>23</v>
      </c>
      <c r="B424">
        <v>317148</v>
      </c>
      <c r="C424">
        <v>14321</v>
      </c>
      <c r="D424">
        <v>4.5155574053753998E-2</v>
      </c>
      <c r="E424">
        <v>340614</v>
      </c>
      <c r="F424">
        <v>14461</v>
      </c>
      <c r="G424">
        <v>4.24556829725143E-2</v>
      </c>
      <c r="H424">
        <f t="shared" si="18"/>
        <v>657762</v>
      </c>
      <c r="I424">
        <f t="shared" si="19"/>
        <v>28782</v>
      </c>
      <c r="J424">
        <f t="shared" si="20"/>
        <v>4.3757468506845941E-2</v>
      </c>
    </row>
    <row r="425" spans="1:10">
      <c r="A425" t="s">
        <v>70</v>
      </c>
      <c r="H425">
        <f t="shared" si="18"/>
        <v>0</v>
      </c>
      <c r="I425">
        <f t="shared" si="19"/>
        <v>0</v>
      </c>
      <c r="J425" t="e">
        <f t="shared" si="20"/>
        <v>#DIV/0!</v>
      </c>
    </row>
    <row r="426" spans="1:10">
      <c r="A426" t="s">
        <v>16</v>
      </c>
      <c r="B426">
        <v>5603473</v>
      </c>
      <c r="C426">
        <v>524925</v>
      </c>
      <c r="D426">
        <v>9.3678509738513896E-2</v>
      </c>
      <c r="E426">
        <v>5683607</v>
      </c>
      <c r="F426">
        <v>497582</v>
      </c>
      <c r="G426">
        <v>8.7546869443999198E-2</v>
      </c>
      <c r="H426">
        <f t="shared" si="18"/>
        <v>11287080</v>
      </c>
      <c r="I426">
        <f t="shared" si="19"/>
        <v>1022507</v>
      </c>
      <c r="J426">
        <f t="shared" si="20"/>
        <v>9.0590923427494086E-2</v>
      </c>
    </row>
    <row r="427" spans="1:10">
      <c r="A427" t="s">
        <v>17</v>
      </c>
      <c r="B427">
        <v>505128</v>
      </c>
      <c r="C427">
        <v>115528</v>
      </c>
      <c r="D427">
        <v>0.22871034668440399</v>
      </c>
      <c r="E427">
        <v>437035</v>
      </c>
      <c r="F427">
        <v>30788</v>
      </c>
      <c r="G427">
        <v>7.0447447000812194E-2</v>
      </c>
      <c r="H427">
        <f t="shared" si="18"/>
        <v>942163</v>
      </c>
      <c r="I427">
        <f t="shared" si="19"/>
        <v>146316</v>
      </c>
      <c r="J427">
        <f t="shared" si="20"/>
        <v>0.15529796861052705</v>
      </c>
    </row>
    <row r="428" spans="1:10">
      <c r="A428" t="s">
        <v>18</v>
      </c>
      <c r="B428">
        <v>3591271</v>
      </c>
      <c r="C428">
        <v>209117</v>
      </c>
      <c r="D428">
        <v>5.8229245300619098E-2</v>
      </c>
      <c r="E428">
        <v>3709292</v>
      </c>
      <c r="F428">
        <v>266273</v>
      </c>
      <c r="G428">
        <v>7.1785397321106004E-2</v>
      </c>
      <c r="H428">
        <f t="shared" si="18"/>
        <v>7300563</v>
      </c>
      <c r="I428">
        <f t="shared" si="19"/>
        <v>475390</v>
      </c>
      <c r="J428">
        <f t="shared" si="20"/>
        <v>6.5116895779133752E-2</v>
      </c>
    </row>
    <row r="429" spans="1:10">
      <c r="A429" t="s">
        <v>19</v>
      </c>
      <c r="B429">
        <v>1020379</v>
      </c>
      <c r="C429">
        <v>197215</v>
      </c>
      <c r="D429">
        <v>0.19327622383447701</v>
      </c>
      <c r="E429">
        <v>986623</v>
      </c>
      <c r="F429">
        <v>140812</v>
      </c>
      <c r="G429">
        <v>0.14272118124146699</v>
      </c>
      <c r="H429">
        <f t="shared" si="18"/>
        <v>2007002</v>
      </c>
      <c r="I429">
        <f t="shared" si="19"/>
        <v>338027</v>
      </c>
      <c r="J429">
        <f t="shared" si="20"/>
        <v>0.16842384810777469</v>
      </c>
    </row>
    <row r="430" spans="1:10">
      <c r="A430" t="s">
        <v>20</v>
      </c>
      <c r="B430">
        <v>270316</v>
      </c>
      <c r="C430">
        <v>0</v>
      </c>
      <c r="D430">
        <v>0</v>
      </c>
      <c r="E430">
        <v>271561</v>
      </c>
      <c r="F430">
        <v>6604</v>
      </c>
      <c r="G430">
        <v>2.4318661368900499E-2</v>
      </c>
      <c r="H430">
        <f t="shared" si="18"/>
        <v>541877</v>
      </c>
      <c r="I430">
        <f t="shared" si="19"/>
        <v>6604</v>
      </c>
      <c r="J430">
        <f t="shared" si="20"/>
        <v>1.2187267590246496E-2</v>
      </c>
    </row>
    <row r="431" spans="1:10">
      <c r="A431" t="s">
        <v>21</v>
      </c>
      <c r="B431">
        <v>216380</v>
      </c>
      <c r="C431">
        <v>3065</v>
      </c>
      <c r="D431">
        <v>1.41648950919678E-2</v>
      </c>
      <c r="E431">
        <v>279097</v>
      </c>
      <c r="F431">
        <v>53105</v>
      </c>
      <c r="G431">
        <v>0.190274349061437</v>
      </c>
      <c r="H431">
        <f t="shared" si="18"/>
        <v>495477</v>
      </c>
      <c r="I431">
        <f t="shared" si="19"/>
        <v>56170</v>
      </c>
      <c r="J431">
        <f t="shared" si="20"/>
        <v>0.11336550435237155</v>
      </c>
    </row>
    <row r="432" spans="1:10">
      <c r="A432" t="s">
        <v>22</v>
      </c>
      <c r="B432">
        <v>2072792</v>
      </c>
      <c r="C432">
        <v>127510</v>
      </c>
      <c r="D432">
        <v>6.15160614282571E-2</v>
      </c>
      <c r="E432">
        <v>2141816</v>
      </c>
      <c r="F432">
        <v>217863</v>
      </c>
      <c r="G432">
        <v>0.101718821784877</v>
      </c>
      <c r="H432">
        <f t="shared" si="18"/>
        <v>4214608</v>
      </c>
      <c r="I432">
        <f t="shared" si="19"/>
        <v>345373</v>
      </c>
      <c r="J432">
        <f t="shared" si="20"/>
        <v>8.1946648419022605E-2</v>
      </c>
    </row>
    <row r="433" spans="1:10">
      <c r="A433" t="s">
        <v>23</v>
      </c>
      <c r="B433">
        <v>3530682</v>
      </c>
      <c r="C433">
        <v>397416</v>
      </c>
      <c r="D433">
        <v>0.112560689407882</v>
      </c>
      <c r="E433">
        <v>3541790</v>
      </c>
      <c r="F433">
        <v>279719</v>
      </c>
      <c r="G433">
        <v>7.8976732104387895E-2</v>
      </c>
      <c r="H433">
        <f t="shared" si="18"/>
        <v>7072472</v>
      </c>
      <c r="I433">
        <f t="shared" si="19"/>
        <v>677135</v>
      </c>
      <c r="J433">
        <f t="shared" si="20"/>
        <v>9.5742337332689331E-2</v>
      </c>
    </row>
    <row r="434" spans="1:10">
      <c r="A434" t="s">
        <v>71</v>
      </c>
      <c r="H434">
        <f t="shared" si="18"/>
        <v>0</v>
      </c>
      <c r="I434">
        <f t="shared" si="19"/>
        <v>0</v>
      </c>
      <c r="J434" t="e">
        <f t="shared" si="20"/>
        <v>#DIV/0!</v>
      </c>
    </row>
    <row r="435" spans="1:10">
      <c r="A435" t="s">
        <v>16</v>
      </c>
      <c r="B435">
        <v>5206531</v>
      </c>
      <c r="C435">
        <v>517752</v>
      </c>
      <c r="D435">
        <v>9.9442795980663495E-2</v>
      </c>
      <c r="E435">
        <v>5481416</v>
      </c>
      <c r="F435">
        <v>498311</v>
      </c>
      <c r="G435">
        <v>9.0909173833914406E-2</v>
      </c>
      <c r="H435">
        <f t="shared" si="18"/>
        <v>10687947</v>
      </c>
      <c r="I435">
        <f t="shared" si="19"/>
        <v>1016063</v>
      </c>
      <c r="J435">
        <f t="shared" si="20"/>
        <v>9.5066246118174047E-2</v>
      </c>
    </row>
    <row r="436" spans="1:10">
      <c r="A436" t="s">
        <v>17</v>
      </c>
      <c r="B436">
        <v>602290</v>
      </c>
      <c r="C436">
        <v>113733</v>
      </c>
      <c r="D436">
        <v>0.18883428248850201</v>
      </c>
      <c r="E436">
        <v>594204</v>
      </c>
      <c r="F436">
        <v>99551</v>
      </c>
      <c r="G436">
        <v>0.16753673822458201</v>
      </c>
      <c r="H436">
        <f t="shared" si="18"/>
        <v>1196494</v>
      </c>
      <c r="I436">
        <f t="shared" si="19"/>
        <v>213284</v>
      </c>
      <c r="J436">
        <f t="shared" si="20"/>
        <v>0.17825747559118557</v>
      </c>
    </row>
    <row r="437" spans="1:10">
      <c r="A437" t="s">
        <v>18</v>
      </c>
      <c r="B437">
        <v>3563323</v>
      </c>
      <c r="C437">
        <v>300639</v>
      </c>
      <c r="D437">
        <v>8.4370403693406398E-2</v>
      </c>
      <c r="E437">
        <v>3817357</v>
      </c>
      <c r="F437">
        <v>273929</v>
      </c>
      <c r="G437">
        <v>7.1758811135557904E-2</v>
      </c>
      <c r="H437">
        <f t="shared" si="18"/>
        <v>7380680</v>
      </c>
      <c r="I437">
        <f t="shared" si="19"/>
        <v>574568</v>
      </c>
      <c r="J437">
        <f t="shared" si="20"/>
        <v>7.7847569600633007E-2</v>
      </c>
    </row>
    <row r="438" spans="1:10">
      <c r="A438" t="s">
        <v>19</v>
      </c>
      <c r="B438">
        <v>137979</v>
      </c>
      <c r="C438">
        <v>10538</v>
      </c>
      <c r="D438">
        <v>7.6373940962030401E-2</v>
      </c>
      <c r="E438">
        <v>144152</v>
      </c>
      <c r="F438">
        <v>60839</v>
      </c>
      <c r="G438">
        <v>0.42204756090793</v>
      </c>
      <c r="H438">
        <f t="shared" si="18"/>
        <v>282131</v>
      </c>
      <c r="I438">
        <f t="shared" si="19"/>
        <v>71377</v>
      </c>
      <c r="J438">
        <f t="shared" si="20"/>
        <v>0.25299240423774771</v>
      </c>
    </row>
    <row r="439" spans="1:10">
      <c r="A439" t="s">
        <v>20</v>
      </c>
      <c r="B439">
        <v>480122</v>
      </c>
      <c r="C439">
        <v>26821</v>
      </c>
      <c r="D439">
        <v>5.5862884850100603E-2</v>
      </c>
      <c r="E439">
        <v>462551</v>
      </c>
      <c r="F439">
        <v>7172</v>
      </c>
      <c r="G439">
        <v>1.5505317251503E-2</v>
      </c>
      <c r="H439">
        <f t="shared" si="18"/>
        <v>942673</v>
      </c>
      <c r="I439">
        <f t="shared" si="19"/>
        <v>33993</v>
      </c>
      <c r="J439">
        <f t="shared" si="20"/>
        <v>3.6060224489297986E-2</v>
      </c>
    </row>
    <row r="440" spans="1:10">
      <c r="A440" t="s">
        <v>21</v>
      </c>
      <c r="B440">
        <v>422817</v>
      </c>
      <c r="C440">
        <v>66021</v>
      </c>
      <c r="D440">
        <v>0.15614556652168601</v>
      </c>
      <c r="E440">
        <v>463152</v>
      </c>
      <c r="F440">
        <v>56819</v>
      </c>
      <c r="G440">
        <v>0.122678947732062</v>
      </c>
      <c r="H440">
        <f t="shared" si="18"/>
        <v>885969</v>
      </c>
      <c r="I440">
        <f t="shared" si="19"/>
        <v>122840</v>
      </c>
      <c r="J440">
        <f t="shared" si="20"/>
        <v>0.13865044939495624</v>
      </c>
    </row>
    <row r="441" spans="1:10">
      <c r="A441" t="s">
        <v>22</v>
      </c>
      <c r="B441">
        <v>1773282</v>
      </c>
      <c r="C441">
        <v>185400</v>
      </c>
      <c r="D441">
        <v>0.104551898682781</v>
      </c>
      <c r="E441">
        <v>1737797</v>
      </c>
      <c r="F441">
        <v>122058</v>
      </c>
      <c r="G441">
        <v>7.0237202619178193E-2</v>
      </c>
      <c r="H441">
        <f t="shared" si="18"/>
        <v>3511079</v>
      </c>
      <c r="I441">
        <f t="shared" si="19"/>
        <v>307458</v>
      </c>
      <c r="J441">
        <f t="shared" si="20"/>
        <v>8.756795275754263E-2</v>
      </c>
    </row>
    <row r="442" spans="1:10">
      <c r="A442" t="s">
        <v>23</v>
      </c>
      <c r="B442">
        <v>3433250</v>
      </c>
      <c r="C442">
        <v>332353</v>
      </c>
      <c r="D442">
        <v>9.6804194276560104E-2</v>
      </c>
      <c r="E442">
        <v>3743620</v>
      </c>
      <c r="F442">
        <v>376253</v>
      </c>
      <c r="G442">
        <v>0.10050512605446001</v>
      </c>
      <c r="H442">
        <f t="shared" si="18"/>
        <v>7176870</v>
      </c>
      <c r="I442">
        <f t="shared" si="19"/>
        <v>708606</v>
      </c>
      <c r="J442">
        <f t="shared" si="20"/>
        <v>9.8734685176128309E-2</v>
      </c>
    </row>
    <row r="443" spans="1:10">
      <c r="A443" t="s">
        <v>72</v>
      </c>
      <c r="H443">
        <f t="shared" si="18"/>
        <v>0</v>
      </c>
      <c r="I443">
        <f t="shared" si="19"/>
        <v>0</v>
      </c>
      <c r="J443" t="e">
        <f t="shared" si="20"/>
        <v>#DIV/0!</v>
      </c>
    </row>
    <row r="444" spans="1:10">
      <c r="A444" t="s">
        <v>16</v>
      </c>
      <c r="B444">
        <v>1183032</v>
      </c>
      <c r="C444">
        <v>130014</v>
      </c>
      <c r="D444">
        <v>0.109898971456393</v>
      </c>
      <c r="E444">
        <v>1256626</v>
      </c>
      <c r="F444">
        <v>141836</v>
      </c>
      <c r="G444">
        <v>0.11287049607440799</v>
      </c>
      <c r="H444">
        <f t="shared" si="18"/>
        <v>2439658</v>
      </c>
      <c r="I444">
        <f t="shared" si="19"/>
        <v>271850</v>
      </c>
      <c r="J444">
        <f t="shared" si="20"/>
        <v>0.11142955283076562</v>
      </c>
    </row>
    <row r="445" spans="1:10">
      <c r="A445" t="s">
        <v>17</v>
      </c>
      <c r="B445">
        <v>39273</v>
      </c>
      <c r="C445">
        <v>1620</v>
      </c>
      <c r="D445">
        <v>4.1249713543655898E-2</v>
      </c>
      <c r="E445">
        <v>31661</v>
      </c>
      <c r="F445">
        <v>4753</v>
      </c>
      <c r="G445">
        <v>0.150121600707495</v>
      </c>
      <c r="H445">
        <f t="shared" si="18"/>
        <v>70934</v>
      </c>
      <c r="I445">
        <f t="shared" si="19"/>
        <v>6373</v>
      </c>
      <c r="J445">
        <f t="shared" si="20"/>
        <v>8.9844080412778082E-2</v>
      </c>
    </row>
    <row r="446" spans="1:10">
      <c r="A446" t="s">
        <v>18</v>
      </c>
      <c r="B446">
        <v>1066094</v>
      </c>
      <c r="C446">
        <v>128229</v>
      </c>
      <c r="D446">
        <v>0.120279262429016</v>
      </c>
      <c r="E446">
        <v>1142312</v>
      </c>
      <c r="F446">
        <v>110128</v>
      </c>
      <c r="G446">
        <v>9.6407986609612695E-2</v>
      </c>
      <c r="H446">
        <f t="shared" si="18"/>
        <v>2208406</v>
      </c>
      <c r="I446">
        <f t="shared" si="19"/>
        <v>238357</v>
      </c>
      <c r="J446">
        <f t="shared" si="20"/>
        <v>0.10793169371936139</v>
      </c>
    </row>
    <row r="447" spans="1:10">
      <c r="A447" t="s">
        <v>19</v>
      </c>
      <c r="B447">
        <v>13495</v>
      </c>
      <c r="C447">
        <v>0</v>
      </c>
      <c r="D447">
        <v>0</v>
      </c>
      <c r="E447">
        <v>42109</v>
      </c>
      <c r="F447">
        <v>22954</v>
      </c>
      <c r="G447">
        <v>0.54510912156546099</v>
      </c>
      <c r="H447">
        <f t="shared" si="18"/>
        <v>55604</v>
      </c>
      <c r="I447">
        <f t="shared" si="19"/>
        <v>22954</v>
      </c>
      <c r="J447">
        <f t="shared" si="20"/>
        <v>0.41281202791166105</v>
      </c>
    </row>
    <row r="448" spans="1:10">
      <c r="A448" t="s">
        <v>20</v>
      </c>
      <c r="B448">
        <v>2925</v>
      </c>
      <c r="C448">
        <v>0</v>
      </c>
      <c r="D448">
        <v>0</v>
      </c>
      <c r="E448">
        <v>1620</v>
      </c>
      <c r="F448">
        <v>0</v>
      </c>
      <c r="G448">
        <v>0</v>
      </c>
      <c r="H448">
        <f t="shared" si="18"/>
        <v>4545</v>
      </c>
      <c r="I448">
        <f t="shared" si="19"/>
        <v>0</v>
      </c>
      <c r="J448">
        <f t="shared" si="20"/>
        <v>0</v>
      </c>
    </row>
    <row r="449" spans="1:10">
      <c r="A449" t="s">
        <v>21</v>
      </c>
      <c r="B449">
        <v>61245</v>
      </c>
      <c r="C449">
        <v>165</v>
      </c>
      <c r="D449">
        <v>2.69409747734508E-3</v>
      </c>
      <c r="E449">
        <v>38922</v>
      </c>
      <c r="F449">
        <v>4001</v>
      </c>
      <c r="G449">
        <v>0.10279533425826</v>
      </c>
      <c r="H449">
        <f t="shared" si="18"/>
        <v>100167</v>
      </c>
      <c r="I449">
        <f t="shared" si="19"/>
        <v>4166</v>
      </c>
      <c r="J449">
        <f t="shared" si="20"/>
        <v>4.1590543791867579E-2</v>
      </c>
    </row>
    <row r="450" spans="1:10">
      <c r="A450" t="s">
        <v>22</v>
      </c>
      <c r="B450">
        <v>379786</v>
      </c>
      <c r="C450">
        <v>39023</v>
      </c>
      <c r="D450">
        <v>0.102749969719789</v>
      </c>
      <c r="E450">
        <v>462726</v>
      </c>
      <c r="F450">
        <v>59850</v>
      </c>
      <c r="G450">
        <v>0.12934220251293399</v>
      </c>
      <c r="H450">
        <f t="shared" ref="H450:H513" si="21">SUM(B450, E450)</f>
        <v>842512</v>
      </c>
      <c r="I450">
        <f t="shared" ref="I450:I513" si="22">SUM(C450,F450)</f>
        <v>98873</v>
      </c>
      <c r="J450">
        <f t="shared" ref="J450:J513" si="23">I450/H450</f>
        <v>0.11735500503256927</v>
      </c>
    </row>
    <row r="451" spans="1:10">
      <c r="A451" t="s">
        <v>23</v>
      </c>
      <c r="B451">
        <v>803244</v>
      </c>
      <c r="C451">
        <v>90991</v>
      </c>
      <c r="D451">
        <v>0.11327940202478901</v>
      </c>
      <c r="E451">
        <v>793900</v>
      </c>
      <c r="F451">
        <v>81986</v>
      </c>
      <c r="G451">
        <v>0.10326993324096199</v>
      </c>
      <c r="H451">
        <f t="shared" si="21"/>
        <v>1597144</v>
      </c>
      <c r="I451">
        <f t="shared" si="22"/>
        <v>172977</v>
      </c>
      <c r="J451">
        <f t="shared" si="23"/>
        <v>0.10830394754637027</v>
      </c>
    </row>
    <row r="452" spans="1:10">
      <c r="A452" t="s">
        <v>73</v>
      </c>
      <c r="H452">
        <f t="shared" si="21"/>
        <v>0</v>
      </c>
      <c r="I452">
        <f t="shared" si="22"/>
        <v>0</v>
      </c>
      <c r="J452" t="e">
        <f t="shared" si="23"/>
        <v>#DIV/0!</v>
      </c>
    </row>
    <row r="453" spans="1:10">
      <c r="A453" t="s">
        <v>16</v>
      </c>
      <c r="B453">
        <v>3952544</v>
      </c>
      <c r="C453">
        <v>325152</v>
      </c>
      <c r="D453">
        <v>8.2263979857023703E-2</v>
      </c>
      <c r="E453">
        <v>4138314</v>
      </c>
      <c r="F453">
        <v>375299</v>
      </c>
      <c r="G453">
        <v>9.0688865078870196E-2</v>
      </c>
      <c r="H453">
        <f t="shared" si="21"/>
        <v>8090858</v>
      </c>
      <c r="I453">
        <f t="shared" si="22"/>
        <v>700451</v>
      </c>
      <c r="J453">
        <f t="shared" si="23"/>
        <v>8.6573142180965235E-2</v>
      </c>
    </row>
    <row r="454" spans="1:10">
      <c r="A454" t="s">
        <v>17</v>
      </c>
      <c r="B454">
        <v>249000</v>
      </c>
      <c r="C454">
        <v>59202</v>
      </c>
      <c r="D454">
        <v>0.237759036144578</v>
      </c>
      <c r="E454">
        <v>258912</v>
      </c>
      <c r="F454">
        <v>87724</v>
      </c>
      <c r="G454">
        <v>0.33881782227165902</v>
      </c>
      <c r="H454">
        <f t="shared" si="21"/>
        <v>507912</v>
      </c>
      <c r="I454">
        <f t="shared" si="22"/>
        <v>146926</v>
      </c>
      <c r="J454">
        <f t="shared" si="23"/>
        <v>0.28927451999558979</v>
      </c>
    </row>
    <row r="455" spans="1:10">
      <c r="A455" t="s">
        <v>18</v>
      </c>
      <c r="B455">
        <v>3269377</v>
      </c>
      <c r="C455">
        <v>183238</v>
      </c>
      <c r="D455">
        <v>5.6046763649465897E-2</v>
      </c>
      <c r="E455">
        <v>3514423</v>
      </c>
      <c r="F455">
        <v>258749</v>
      </c>
      <c r="G455">
        <v>7.3624888068396996E-2</v>
      </c>
      <c r="H455">
        <f t="shared" si="21"/>
        <v>6783800</v>
      </c>
      <c r="I455">
        <f t="shared" si="22"/>
        <v>441987</v>
      </c>
      <c r="J455">
        <f t="shared" si="23"/>
        <v>6.5153306406438863E-2</v>
      </c>
    </row>
    <row r="456" spans="1:10">
      <c r="A456" t="s">
        <v>19</v>
      </c>
      <c r="B456">
        <v>157832</v>
      </c>
      <c r="C456">
        <v>57598</v>
      </c>
      <c r="D456">
        <v>0.36493233311369</v>
      </c>
      <c r="E456">
        <v>98401</v>
      </c>
      <c r="F456">
        <v>10224</v>
      </c>
      <c r="G456">
        <v>0.103901383116025</v>
      </c>
      <c r="H456">
        <f t="shared" si="21"/>
        <v>256233</v>
      </c>
      <c r="I456">
        <f t="shared" si="22"/>
        <v>67822</v>
      </c>
      <c r="J456">
        <f t="shared" si="23"/>
        <v>0.26468877935316687</v>
      </c>
    </row>
    <row r="457" spans="1:10">
      <c r="A457" t="s">
        <v>20</v>
      </c>
      <c r="B457">
        <v>81202</v>
      </c>
      <c r="C457">
        <v>0</v>
      </c>
      <c r="D457">
        <v>0</v>
      </c>
      <c r="E457">
        <v>144009</v>
      </c>
      <c r="F457">
        <v>10424</v>
      </c>
      <c r="G457">
        <v>7.2384364866084697E-2</v>
      </c>
      <c r="H457">
        <f t="shared" si="21"/>
        <v>225211</v>
      </c>
      <c r="I457">
        <f t="shared" si="22"/>
        <v>10424</v>
      </c>
      <c r="J457">
        <f t="shared" si="23"/>
        <v>4.6285483391130984E-2</v>
      </c>
    </row>
    <row r="458" spans="1:10">
      <c r="A458" t="s">
        <v>21</v>
      </c>
      <c r="B458">
        <v>195134</v>
      </c>
      <c r="C458">
        <v>25114</v>
      </c>
      <c r="D458">
        <v>0.12870130269455801</v>
      </c>
      <c r="E458">
        <v>122569</v>
      </c>
      <c r="F458">
        <v>8179</v>
      </c>
      <c r="G458">
        <v>6.6729760379867595E-2</v>
      </c>
      <c r="H458">
        <f t="shared" si="21"/>
        <v>317703</v>
      </c>
      <c r="I458">
        <f t="shared" si="22"/>
        <v>33293</v>
      </c>
      <c r="J458">
        <f t="shared" si="23"/>
        <v>0.10479284111261146</v>
      </c>
    </row>
    <row r="459" spans="1:10">
      <c r="A459" t="s">
        <v>22</v>
      </c>
      <c r="B459">
        <v>1220267</v>
      </c>
      <c r="C459">
        <v>219522</v>
      </c>
      <c r="D459">
        <v>0.179896694739757</v>
      </c>
      <c r="E459">
        <v>1319518</v>
      </c>
      <c r="F459">
        <v>148976</v>
      </c>
      <c r="G459">
        <v>0.11290183233574599</v>
      </c>
      <c r="H459">
        <f t="shared" si="21"/>
        <v>2539785</v>
      </c>
      <c r="I459">
        <f t="shared" si="22"/>
        <v>368498</v>
      </c>
      <c r="J459">
        <f t="shared" si="23"/>
        <v>0.14509023401587143</v>
      </c>
    </row>
    <row r="460" spans="1:10">
      <c r="A460" t="s">
        <v>23</v>
      </c>
      <c r="B460">
        <v>2732277</v>
      </c>
      <c r="C460">
        <v>105630</v>
      </c>
      <c r="D460">
        <v>3.8660062651041598E-2</v>
      </c>
      <c r="E460">
        <v>2818795</v>
      </c>
      <c r="F460">
        <v>226323</v>
      </c>
      <c r="G460">
        <v>8.0290691589846003E-2</v>
      </c>
      <c r="H460">
        <f t="shared" si="21"/>
        <v>5551072</v>
      </c>
      <c r="I460">
        <f t="shared" si="22"/>
        <v>331953</v>
      </c>
      <c r="J460">
        <f t="shared" si="23"/>
        <v>5.9799800831262864E-2</v>
      </c>
    </row>
    <row r="461" spans="1:10">
      <c r="A461" t="s">
        <v>74</v>
      </c>
      <c r="H461">
        <f t="shared" si="21"/>
        <v>0</v>
      </c>
      <c r="I461">
        <f t="shared" si="22"/>
        <v>0</v>
      </c>
      <c r="J461" t="e">
        <f t="shared" si="23"/>
        <v>#DIV/0!</v>
      </c>
    </row>
    <row r="462" spans="1:10">
      <c r="A462" t="s">
        <v>16</v>
      </c>
      <c r="B462">
        <v>393035</v>
      </c>
      <c r="C462">
        <v>44740</v>
      </c>
      <c r="D462">
        <v>0.11383210146679</v>
      </c>
      <c r="E462">
        <v>403297</v>
      </c>
      <c r="F462">
        <v>52887</v>
      </c>
      <c r="G462">
        <v>0.13113660652075201</v>
      </c>
      <c r="H462">
        <f t="shared" si="21"/>
        <v>796332</v>
      </c>
      <c r="I462">
        <f t="shared" si="22"/>
        <v>97627</v>
      </c>
      <c r="J462">
        <f t="shared" si="23"/>
        <v>0.12259585198133442</v>
      </c>
    </row>
    <row r="463" spans="1:10">
      <c r="A463" t="s">
        <v>17</v>
      </c>
      <c r="B463">
        <v>21677</v>
      </c>
      <c r="C463">
        <v>1963</v>
      </c>
      <c r="D463">
        <v>9.0556811366886494E-2</v>
      </c>
      <c r="E463">
        <v>34464</v>
      </c>
      <c r="F463">
        <v>12671</v>
      </c>
      <c r="G463">
        <v>0.36765900649953498</v>
      </c>
      <c r="H463">
        <f t="shared" si="21"/>
        <v>56141</v>
      </c>
      <c r="I463">
        <f t="shared" si="22"/>
        <v>14634</v>
      </c>
      <c r="J463">
        <f t="shared" si="23"/>
        <v>0.2606651110596534</v>
      </c>
    </row>
    <row r="464" spans="1:10">
      <c r="A464" t="s">
        <v>18</v>
      </c>
      <c r="B464">
        <v>341520</v>
      </c>
      <c r="C464">
        <v>34298</v>
      </c>
      <c r="D464">
        <v>0.100427500585617</v>
      </c>
      <c r="E464">
        <v>348959</v>
      </c>
      <c r="F464">
        <v>32480</v>
      </c>
      <c r="G464">
        <v>9.3076837106937996E-2</v>
      </c>
      <c r="H464">
        <f t="shared" si="21"/>
        <v>690479</v>
      </c>
      <c r="I464">
        <f t="shared" si="22"/>
        <v>66778</v>
      </c>
      <c r="J464">
        <f t="shared" si="23"/>
        <v>9.6712571997120841E-2</v>
      </c>
    </row>
    <row r="465" spans="1:10">
      <c r="A465" t="s">
        <v>19</v>
      </c>
      <c r="B465">
        <v>1764</v>
      </c>
      <c r="C465">
        <v>303</v>
      </c>
      <c r="D465">
        <v>0.171768707482993</v>
      </c>
      <c r="E465">
        <v>0</v>
      </c>
      <c r="F465">
        <v>0</v>
      </c>
      <c r="G465" t="s">
        <v>100</v>
      </c>
      <c r="H465">
        <f t="shared" si="21"/>
        <v>1764</v>
      </c>
      <c r="I465">
        <f t="shared" si="22"/>
        <v>303</v>
      </c>
      <c r="J465">
        <f t="shared" si="23"/>
        <v>0.17176870748299319</v>
      </c>
    </row>
    <row r="466" spans="1:10">
      <c r="A466" t="s">
        <v>20</v>
      </c>
      <c r="B466">
        <v>5854</v>
      </c>
      <c r="C466">
        <v>1096</v>
      </c>
      <c r="D466">
        <v>0.18722241202596501</v>
      </c>
      <c r="E466">
        <v>496</v>
      </c>
      <c r="F466">
        <v>0</v>
      </c>
      <c r="G466">
        <v>0</v>
      </c>
      <c r="H466">
        <f t="shared" si="21"/>
        <v>6350</v>
      </c>
      <c r="I466">
        <f t="shared" si="22"/>
        <v>1096</v>
      </c>
      <c r="J466">
        <f t="shared" si="23"/>
        <v>0.1725984251968504</v>
      </c>
    </row>
    <row r="467" spans="1:10">
      <c r="A467" t="s">
        <v>21</v>
      </c>
      <c r="B467">
        <v>22220</v>
      </c>
      <c r="C467">
        <v>7079</v>
      </c>
      <c r="D467">
        <v>0.318586858685868</v>
      </c>
      <c r="E467">
        <v>19376</v>
      </c>
      <c r="F467">
        <v>7735</v>
      </c>
      <c r="G467">
        <v>0.39920520231213802</v>
      </c>
      <c r="H467">
        <f t="shared" si="21"/>
        <v>41596</v>
      </c>
      <c r="I467">
        <f t="shared" si="22"/>
        <v>14814</v>
      </c>
      <c r="J467">
        <f t="shared" si="23"/>
        <v>0.35614001346283297</v>
      </c>
    </row>
    <row r="468" spans="1:10">
      <c r="A468" t="s">
        <v>22</v>
      </c>
      <c r="B468">
        <v>161698</v>
      </c>
      <c r="C468">
        <v>26933</v>
      </c>
      <c r="D468">
        <v>0.16656359386015901</v>
      </c>
      <c r="E468">
        <v>135066</v>
      </c>
      <c r="F468">
        <v>24833</v>
      </c>
      <c r="G468">
        <v>0.183858261886781</v>
      </c>
      <c r="H468">
        <f t="shared" si="21"/>
        <v>296764</v>
      </c>
      <c r="I468">
        <f t="shared" si="22"/>
        <v>51766</v>
      </c>
      <c r="J468">
        <f t="shared" si="23"/>
        <v>0.17443490450324164</v>
      </c>
    </row>
    <row r="469" spans="1:10">
      <c r="A469" t="s">
        <v>23</v>
      </c>
      <c r="B469">
        <v>231338</v>
      </c>
      <c r="C469">
        <v>17807</v>
      </c>
      <c r="D469">
        <v>7.6973951534118901E-2</v>
      </c>
      <c r="E469">
        <v>268229</v>
      </c>
      <c r="F469">
        <v>28054</v>
      </c>
      <c r="G469">
        <v>0.104589734890709</v>
      </c>
      <c r="H469">
        <f t="shared" si="21"/>
        <v>499567</v>
      </c>
      <c r="I469">
        <f t="shared" si="22"/>
        <v>45861</v>
      </c>
      <c r="J469">
        <f t="shared" si="23"/>
        <v>9.1801500099085803E-2</v>
      </c>
    </row>
    <row r="470" spans="1:10">
      <c r="A470" t="s">
        <v>75</v>
      </c>
      <c r="H470">
        <f t="shared" si="21"/>
        <v>0</v>
      </c>
      <c r="I470">
        <f t="shared" si="22"/>
        <v>0</v>
      </c>
      <c r="J470" t="e">
        <f t="shared" si="23"/>
        <v>#DIV/0!</v>
      </c>
    </row>
    <row r="471" spans="1:10">
      <c r="A471" t="s">
        <v>16</v>
      </c>
      <c r="B471">
        <v>11341982</v>
      </c>
      <c r="C471">
        <v>1085043</v>
      </c>
      <c r="D471">
        <v>9.56660837585529E-2</v>
      </c>
      <c r="E471">
        <v>11863359</v>
      </c>
      <c r="F471">
        <v>1326677</v>
      </c>
      <c r="G471">
        <v>0.11182979458010101</v>
      </c>
      <c r="H471">
        <f t="shared" si="21"/>
        <v>23205341</v>
      </c>
      <c r="I471">
        <f t="shared" si="22"/>
        <v>2411720</v>
      </c>
      <c r="J471">
        <f t="shared" si="23"/>
        <v>0.10392952208717812</v>
      </c>
    </row>
    <row r="472" spans="1:10">
      <c r="A472" t="s">
        <v>17</v>
      </c>
      <c r="B472">
        <v>2974619</v>
      </c>
      <c r="C472">
        <v>344651</v>
      </c>
      <c r="D472">
        <v>0.115863914000414</v>
      </c>
      <c r="E472">
        <v>2604944</v>
      </c>
      <c r="F472">
        <v>493195</v>
      </c>
      <c r="G472">
        <v>0.18933036564317601</v>
      </c>
      <c r="H472">
        <f t="shared" si="21"/>
        <v>5579563</v>
      </c>
      <c r="I472">
        <f t="shared" si="22"/>
        <v>837846</v>
      </c>
      <c r="J472">
        <f t="shared" si="23"/>
        <v>0.15016337300967836</v>
      </c>
    </row>
    <row r="473" spans="1:10">
      <c r="A473" t="s">
        <v>18</v>
      </c>
      <c r="B473">
        <v>4802862</v>
      </c>
      <c r="C473">
        <v>273849</v>
      </c>
      <c r="D473">
        <v>5.7017878090188698E-2</v>
      </c>
      <c r="E473">
        <v>5618724</v>
      </c>
      <c r="F473">
        <v>259868</v>
      </c>
      <c r="G473">
        <v>4.6250358622349101E-2</v>
      </c>
      <c r="H473">
        <f t="shared" si="21"/>
        <v>10421586</v>
      </c>
      <c r="I473">
        <f t="shared" si="22"/>
        <v>533717</v>
      </c>
      <c r="J473">
        <f t="shared" si="23"/>
        <v>5.1212646520404859E-2</v>
      </c>
    </row>
    <row r="474" spans="1:10">
      <c r="A474" t="s">
        <v>19</v>
      </c>
      <c r="B474">
        <v>1809295</v>
      </c>
      <c r="C474">
        <v>350939</v>
      </c>
      <c r="D474">
        <v>0.1939644999848</v>
      </c>
      <c r="E474">
        <v>1638186</v>
      </c>
      <c r="F474">
        <v>407734</v>
      </c>
      <c r="G474">
        <v>0.248893593279395</v>
      </c>
      <c r="H474">
        <f t="shared" si="21"/>
        <v>3447481</v>
      </c>
      <c r="I474">
        <f t="shared" si="22"/>
        <v>758673</v>
      </c>
      <c r="J474">
        <f t="shared" si="23"/>
        <v>0.22006589739000737</v>
      </c>
    </row>
    <row r="475" spans="1:10">
      <c r="A475" t="s">
        <v>20</v>
      </c>
      <c r="B475">
        <v>1489499</v>
      </c>
      <c r="C475">
        <v>92962</v>
      </c>
      <c r="D475">
        <v>6.2411589400194201E-2</v>
      </c>
      <c r="E475">
        <v>1532646</v>
      </c>
      <c r="F475">
        <v>158258</v>
      </c>
      <c r="G475">
        <v>0.10325802566280699</v>
      </c>
      <c r="H475">
        <f t="shared" si="21"/>
        <v>3022145</v>
      </c>
      <c r="I475">
        <f t="shared" si="22"/>
        <v>251220</v>
      </c>
      <c r="J475">
        <f t="shared" si="23"/>
        <v>8.3126388707358514E-2</v>
      </c>
    </row>
    <row r="476" spans="1:10">
      <c r="A476" t="s">
        <v>21</v>
      </c>
      <c r="B476">
        <v>265707</v>
      </c>
      <c r="C476">
        <v>22642</v>
      </c>
      <c r="D476">
        <v>8.5214164474402193E-2</v>
      </c>
      <c r="E476">
        <v>468858</v>
      </c>
      <c r="F476">
        <v>7623</v>
      </c>
      <c r="G476">
        <v>1.62586540061169E-2</v>
      </c>
      <c r="H476">
        <f t="shared" si="21"/>
        <v>734565</v>
      </c>
      <c r="I476">
        <f t="shared" si="22"/>
        <v>30265</v>
      </c>
      <c r="J476">
        <f t="shared" si="23"/>
        <v>4.1201255164621239E-2</v>
      </c>
    </row>
    <row r="477" spans="1:10">
      <c r="A477" t="s">
        <v>22</v>
      </c>
      <c r="B477">
        <v>4979752</v>
      </c>
      <c r="C477">
        <v>620614</v>
      </c>
      <c r="D477">
        <v>0.124627491489536</v>
      </c>
      <c r="E477">
        <v>3970081</v>
      </c>
      <c r="F477">
        <v>563597</v>
      </c>
      <c r="G477">
        <v>0.14196108341366301</v>
      </c>
      <c r="H477">
        <f t="shared" si="21"/>
        <v>8949833</v>
      </c>
      <c r="I477">
        <f t="shared" si="22"/>
        <v>1184211</v>
      </c>
      <c r="J477">
        <f t="shared" si="23"/>
        <v>0.13231654713557225</v>
      </c>
    </row>
    <row r="478" spans="1:10">
      <c r="A478" t="s">
        <v>23</v>
      </c>
      <c r="B478">
        <v>6362230</v>
      </c>
      <c r="C478">
        <v>464429</v>
      </c>
      <c r="D478">
        <v>7.2997832520987099E-2</v>
      </c>
      <c r="E478">
        <v>7893279</v>
      </c>
      <c r="F478">
        <v>763081</v>
      </c>
      <c r="G478">
        <v>9.6674778631288705E-2</v>
      </c>
      <c r="H478">
        <f t="shared" si="21"/>
        <v>14255509</v>
      </c>
      <c r="I478">
        <f t="shared" si="22"/>
        <v>1227510</v>
      </c>
      <c r="J478">
        <f t="shared" si="23"/>
        <v>8.6107763672275753E-2</v>
      </c>
    </row>
    <row r="479" spans="1:10">
      <c r="A479" t="s">
        <v>76</v>
      </c>
      <c r="H479">
        <f t="shared" si="21"/>
        <v>0</v>
      </c>
      <c r="I479">
        <f t="shared" si="22"/>
        <v>0</v>
      </c>
      <c r="J479" t="e">
        <f t="shared" si="23"/>
        <v>#DIV/0!</v>
      </c>
    </row>
    <row r="480" spans="1:10">
      <c r="A480" t="s">
        <v>16</v>
      </c>
      <c r="B480">
        <v>8829467</v>
      </c>
      <c r="C480">
        <v>1282412</v>
      </c>
      <c r="D480">
        <v>0.14524228925709701</v>
      </c>
      <c r="E480">
        <v>9087287</v>
      </c>
      <c r="F480">
        <v>1107824</v>
      </c>
      <c r="G480">
        <v>0.121909212287451</v>
      </c>
      <c r="H480">
        <f t="shared" si="21"/>
        <v>17916754</v>
      </c>
      <c r="I480">
        <f t="shared" si="22"/>
        <v>2390236</v>
      </c>
      <c r="J480">
        <f t="shared" si="23"/>
        <v>0.13340787064442589</v>
      </c>
    </row>
    <row r="481" spans="1:10">
      <c r="A481" t="s">
        <v>17</v>
      </c>
      <c r="B481">
        <v>4226820</v>
      </c>
      <c r="C481">
        <v>949924</v>
      </c>
      <c r="D481">
        <v>0.22473727293804799</v>
      </c>
      <c r="E481">
        <v>3536249</v>
      </c>
      <c r="F481">
        <v>548851</v>
      </c>
      <c r="G481">
        <v>0.15520711352622499</v>
      </c>
      <c r="H481">
        <f t="shared" si="21"/>
        <v>7763069</v>
      </c>
      <c r="I481">
        <f t="shared" si="22"/>
        <v>1498775</v>
      </c>
      <c r="J481">
        <f t="shared" si="23"/>
        <v>0.19306475312791888</v>
      </c>
    </row>
    <row r="482" spans="1:10">
      <c r="A482" t="s">
        <v>18</v>
      </c>
      <c r="B482">
        <v>2412874</v>
      </c>
      <c r="C482">
        <v>146772</v>
      </c>
      <c r="D482">
        <v>6.0828704689925697E-2</v>
      </c>
      <c r="E482">
        <v>3091086</v>
      </c>
      <c r="F482">
        <v>271970</v>
      </c>
      <c r="G482">
        <v>8.7985258255512705E-2</v>
      </c>
      <c r="H482">
        <f t="shared" si="21"/>
        <v>5503960</v>
      </c>
      <c r="I482">
        <f t="shared" si="22"/>
        <v>418742</v>
      </c>
      <c r="J482">
        <f t="shared" si="23"/>
        <v>7.6080131396303749E-2</v>
      </c>
    </row>
    <row r="483" spans="1:10">
      <c r="A483" t="s">
        <v>19</v>
      </c>
      <c r="B483">
        <v>535966</v>
      </c>
      <c r="C483">
        <v>128696</v>
      </c>
      <c r="D483">
        <v>0.24011970908602401</v>
      </c>
      <c r="E483">
        <v>560870</v>
      </c>
      <c r="F483">
        <v>181041</v>
      </c>
      <c r="G483">
        <v>0.32278602884803897</v>
      </c>
      <c r="H483">
        <f t="shared" si="21"/>
        <v>1096836</v>
      </c>
      <c r="I483">
        <f t="shared" si="22"/>
        <v>309737</v>
      </c>
      <c r="J483">
        <f t="shared" si="23"/>
        <v>0.28239135112268376</v>
      </c>
    </row>
    <row r="484" spans="1:10">
      <c r="A484" t="s">
        <v>20</v>
      </c>
      <c r="B484">
        <v>1409180</v>
      </c>
      <c r="C484">
        <v>30135</v>
      </c>
      <c r="D484">
        <v>2.1384776962488802E-2</v>
      </c>
      <c r="E484">
        <v>1447892</v>
      </c>
      <c r="F484">
        <v>71971</v>
      </c>
      <c r="G484">
        <v>4.9707436742519401E-2</v>
      </c>
      <c r="H484">
        <f t="shared" si="21"/>
        <v>2857072</v>
      </c>
      <c r="I484">
        <f t="shared" si="22"/>
        <v>102106</v>
      </c>
      <c r="J484">
        <f t="shared" si="23"/>
        <v>3.5737986302060293E-2</v>
      </c>
    </row>
    <row r="485" spans="1:10">
      <c r="A485" t="s">
        <v>21</v>
      </c>
      <c r="B485">
        <v>244627</v>
      </c>
      <c r="C485">
        <v>26885</v>
      </c>
      <c r="D485">
        <v>0.109902014086752</v>
      </c>
      <c r="E485">
        <v>451188</v>
      </c>
      <c r="F485">
        <v>33989</v>
      </c>
      <c r="G485">
        <v>7.5332234013315902E-2</v>
      </c>
      <c r="H485">
        <f t="shared" si="21"/>
        <v>695815</v>
      </c>
      <c r="I485">
        <f t="shared" si="22"/>
        <v>60874</v>
      </c>
      <c r="J485">
        <f t="shared" si="23"/>
        <v>8.7485897832038695E-2</v>
      </c>
    </row>
    <row r="486" spans="1:10">
      <c r="A486" t="s">
        <v>22</v>
      </c>
      <c r="B486">
        <v>3279640</v>
      </c>
      <c r="C486">
        <v>974351</v>
      </c>
      <c r="D486">
        <v>0.29709083923845298</v>
      </c>
      <c r="E486">
        <v>3408937</v>
      </c>
      <c r="F486">
        <v>418359</v>
      </c>
      <c r="G486">
        <v>0.122724180587672</v>
      </c>
      <c r="H486">
        <f t="shared" si="21"/>
        <v>6688577</v>
      </c>
      <c r="I486">
        <f t="shared" si="22"/>
        <v>1392710</v>
      </c>
      <c r="J486">
        <f t="shared" si="23"/>
        <v>0.20822216743561447</v>
      </c>
    </row>
    <row r="487" spans="1:10">
      <c r="A487" t="s">
        <v>23</v>
      </c>
      <c r="B487">
        <v>5549825</v>
      </c>
      <c r="C487">
        <v>308060</v>
      </c>
      <c r="D487">
        <v>5.5508056560341898E-2</v>
      </c>
      <c r="E487">
        <v>5678352</v>
      </c>
      <c r="F487">
        <v>689467</v>
      </c>
      <c r="G487">
        <v>0.121420264189328</v>
      </c>
      <c r="H487">
        <f t="shared" si="21"/>
        <v>11228177</v>
      </c>
      <c r="I487">
        <f t="shared" si="22"/>
        <v>997527</v>
      </c>
      <c r="J487">
        <f t="shared" si="23"/>
        <v>8.8841403194837423E-2</v>
      </c>
    </row>
    <row r="488" spans="1:10">
      <c r="A488" t="s">
        <v>77</v>
      </c>
      <c r="H488">
        <f t="shared" si="21"/>
        <v>0</v>
      </c>
      <c r="I488">
        <f t="shared" si="22"/>
        <v>0</v>
      </c>
      <c r="J488" t="e">
        <f t="shared" si="23"/>
        <v>#DIV/0!</v>
      </c>
    </row>
    <row r="489" spans="1:10">
      <c r="A489" t="s">
        <v>16</v>
      </c>
      <c r="B489">
        <v>5862955</v>
      </c>
      <c r="C489">
        <v>669546</v>
      </c>
      <c r="D489">
        <v>0.114199409683342</v>
      </c>
      <c r="E489">
        <v>6039305</v>
      </c>
      <c r="F489">
        <v>584561</v>
      </c>
      <c r="G489">
        <v>9.6792760094083594E-2</v>
      </c>
      <c r="H489">
        <f t="shared" si="21"/>
        <v>11902260</v>
      </c>
      <c r="I489">
        <f t="shared" si="22"/>
        <v>1254107</v>
      </c>
      <c r="J489">
        <f t="shared" si="23"/>
        <v>0.10536713195645196</v>
      </c>
    </row>
    <row r="490" spans="1:10">
      <c r="A490" t="s">
        <v>17</v>
      </c>
      <c r="B490">
        <v>1207256</v>
      </c>
      <c r="C490">
        <v>119604</v>
      </c>
      <c r="D490">
        <v>9.9070950983055794E-2</v>
      </c>
      <c r="E490">
        <v>926216</v>
      </c>
      <c r="F490">
        <v>183693</v>
      </c>
      <c r="G490">
        <v>0.19832630833412501</v>
      </c>
      <c r="H490">
        <f t="shared" si="21"/>
        <v>2133472</v>
      </c>
      <c r="I490">
        <f t="shared" si="22"/>
        <v>303297</v>
      </c>
      <c r="J490">
        <f t="shared" si="23"/>
        <v>0.14216122827016245</v>
      </c>
    </row>
    <row r="491" spans="1:10">
      <c r="A491" t="s">
        <v>18</v>
      </c>
      <c r="B491">
        <v>3273965</v>
      </c>
      <c r="C491">
        <v>280680</v>
      </c>
      <c r="D491">
        <v>8.5730910379310701E-2</v>
      </c>
      <c r="E491">
        <v>3777127</v>
      </c>
      <c r="F491">
        <v>159711</v>
      </c>
      <c r="G491">
        <v>4.2283725169950603E-2</v>
      </c>
      <c r="H491">
        <f t="shared" si="21"/>
        <v>7051092</v>
      </c>
      <c r="I491">
        <f t="shared" si="22"/>
        <v>440391</v>
      </c>
      <c r="J491">
        <f t="shared" si="23"/>
        <v>6.2457134299197914E-2</v>
      </c>
    </row>
    <row r="492" spans="1:10">
      <c r="A492" t="s">
        <v>19</v>
      </c>
      <c r="B492">
        <v>860244</v>
      </c>
      <c r="C492">
        <v>214673</v>
      </c>
      <c r="D492">
        <v>0.249548965177321</v>
      </c>
      <c r="E492">
        <v>775232</v>
      </c>
      <c r="F492">
        <v>177121</v>
      </c>
      <c r="G492">
        <v>0.22847483076034</v>
      </c>
      <c r="H492">
        <f t="shared" si="21"/>
        <v>1635476</v>
      </c>
      <c r="I492">
        <f t="shared" si="22"/>
        <v>391794</v>
      </c>
      <c r="J492">
        <f t="shared" si="23"/>
        <v>0.23955961444863758</v>
      </c>
    </row>
    <row r="493" spans="1:10">
      <c r="A493" t="s">
        <v>20</v>
      </c>
      <c r="B493">
        <v>380774</v>
      </c>
      <c r="C493">
        <v>5274</v>
      </c>
      <c r="D493">
        <v>1.3850735606947899E-2</v>
      </c>
      <c r="E493">
        <v>331418</v>
      </c>
      <c r="F493">
        <v>0</v>
      </c>
      <c r="G493">
        <v>0</v>
      </c>
      <c r="H493">
        <f t="shared" si="21"/>
        <v>712192</v>
      </c>
      <c r="I493">
        <f t="shared" si="22"/>
        <v>5274</v>
      </c>
      <c r="J493">
        <f t="shared" si="23"/>
        <v>7.4053064342199859E-3</v>
      </c>
    </row>
    <row r="494" spans="1:10">
      <c r="A494" t="s">
        <v>21</v>
      </c>
      <c r="B494">
        <v>140716</v>
      </c>
      <c r="C494">
        <v>49314</v>
      </c>
      <c r="D494">
        <v>0.35045055288666499</v>
      </c>
      <c r="E494">
        <v>229311</v>
      </c>
      <c r="F494">
        <v>64036</v>
      </c>
      <c r="G494">
        <v>0.27925393897370798</v>
      </c>
      <c r="H494">
        <f t="shared" si="21"/>
        <v>370027</v>
      </c>
      <c r="I494">
        <f t="shared" si="22"/>
        <v>113350</v>
      </c>
      <c r="J494">
        <f t="shared" si="23"/>
        <v>0.30632899761368765</v>
      </c>
    </row>
    <row r="495" spans="1:10">
      <c r="A495" t="s">
        <v>22</v>
      </c>
      <c r="B495">
        <v>2086996</v>
      </c>
      <c r="C495">
        <v>301995</v>
      </c>
      <c r="D495">
        <v>0.14470320019779601</v>
      </c>
      <c r="E495">
        <v>2116750</v>
      </c>
      <c r="F495">
        <v>195218</v>
      </c>
      <c r="G495">
        <v>9.2225345458840202E-2</v>
      </c>
      <c r="H495">
        <f t="shared" si="21"/>
        <v>4203746</v>
      </c>
      <c r="I495">
        <f t="shared" si="22"/>
        <v>497213</v>
      </c>
      <c r="J495">
        <f t="shared" si="23"/>
        <v>0.11827855441313533</v>
      </c>
    </row>
    <row r="496" spans="1:10">
      <c r="A496" t="s">
        <v>23</v>
      </c>
      <c r="B496">
        <v>3775960</v>
      </c>
      <c r="C496">
        <v>367552</v>
      </c>
      <c r="D496">
        <v>9.7340014195065605E-2</v>
      </c>
      <c r="E496">
        <v>3922554</v>
      </c>
      <c r="F496">
        <v>389343</v>
      </c>
      <c r="G496">
        <v>9.9257524561803298E-2</v>
      </c>
      <c r="H496">
        <f t="shared" si="21"/>
        <v>7698514</v>
      </c>
      <c r="I496">
        <f t="shared" si="22"/>
        <v>756895</v>
      </c>
      <c r="J496">
        <f t="shared" si="23"/>
        <v>9.8317025857197898E-2</v>
      </c>
    </row>
    <row r="497" spans="1:10">
      <c r="A497" t="s">
        <v>78</v>
      </c>
      <c r="H497">
        <f t="shared" si="21"/>
        <v>0</v>
      </c>
      <c r="I497">
        <f t="shared" si="22"/>
        <v>0</v>
      </c>
      <c r="J497" t="e">
        <f t="shared" si="23"/>
        <v>#DIV/0!</v>
      </c>
    </row>
    <row r="498" spans="1:10">
      <c r="A498" t="s">
        <v>16</v>
      </c>
      <c r="B498">
        <v>4611921</v>
      </c>
      <c r="C498">
        <v>589268</v>
      </c>
      <c r="D498">
        <v>0.12777061879420701</v>
      </c>
      <c r="E498">
        <v>5502194</v>
      </c>
      <c r="F498">
        <v>737254</v>
      </c>
      <c r="G498">
        <v>0.13399273089971001</v>
      </c>
      <c r="H498">
        <f t="shared" si="21"/>
        <v>10114115</v>
      </c>
      <c r="I498">
        <f t="shared" si="22"/>
        <v>1326522</v>
      </c>
      <c r="J498">
        <f t="shared" si="23"/>
        <v>0.13115551879724524</v>
      </c>
    </row>
    <row r="499" spans="1:10">
      <c r="A499" t="s">
        <v>17</v>
      </c>
      <c r="B499">
        <v>926118</v>
      </c>
      <c r="C499">
        <v>155335</v>
      </c>
      <c r="D499">
        <v>0.16772700670972801</v>
      </c>
      <c r="E499">
        <v>1416139</v>
      </c>
      <c r="F499">
        <v>97149</v>
      </c>
      <c r="G499">
        <v>6.8601316678659305E-2</v>
      </c>
      <c r="H499">
        <f t="shared" si="21"/>
        <v>2342257</v>
      </c>
      <c r="I499">
        <f t="shared" si="22"/>
        <v>252484</v>
      </c>
      <c r="J499">
        <f t="shared" si="23"/>
        <v>0.10779517362953767</v>
      </c>
    </row>
    <row r="500" spans="1:10">
      <c r="A500" t="s">
        <v>18</v>
      </c>
      <c r="B500">
        <v>2458745</v>
      </c>
      <c r="C500">
        <v>244599</v>
      </c>
      <c r="D500">
        <v>9.9481239412789801E-2</v>
      </c>
      <c r="E500">
        <v>2545125</v>
      </c>
      <c r="F500">
        <v>335958</v>
      </c>
      <c r="G500">
        <v>0.132000589362015</v>
      </c>
      <c r="H500">
        <f t="shared" si="21"/>
        <v>5003870</v>
      </c>
      <c r="I500">
        <f t="shared" si="22"/>
        <v>580557</v>
      </c>
      <c r="J500">
        <f t="shared" si="23"/>
        <v>0.11602159928215561</v>
      </c>
    </row>
    <row r="501" spans="1:10">
      <c r="A501" t="s">
        <v>19</v>
      </c>
      <c r="B501">
        <v>784135</v>
      </c>
      <c r="C501">
        <v>126934</v>
      </c>
      <c r="D501">
        <v>0.16187773788952101</v>
      </c>
      <c r="E501">
        <v>1160714</v>
      </c>
      <c r="F501">
        <v>267311</v>
      </c>
      <c r="G501">
        <v>0.23029876438123401</v>
      </c>
      <c r="H501">
        <f t="shared" si="21"/>
        <v>1944849</v>
      </c>
      <c r="I501">
        <f t="shared" si="22"/>
        <v>394245</v>
      </c>
      <c r="J501">
        <f t="shared" si="23"/>
        <v>0.20271239566670729</v>
      </c>
    </row>
    <row r="502" spans="1:10">
      <c r="A502" t="s">
        <v>20</v>
      </c>
      <c r="B502">
        <v>267817</v>
      </c>
      <c r="C502">
        <v>53503</v>
      </c>
      <c r="D502">
        <v>0.199774472867667</v>
      </c>
      <c r="E502">
        <v>237886</v>
      </c>
      <c r="F502">
        <v>11152</v>
      </c>
      <c r="G502">
        <v>4.6879597790538297E-2</v>
      </c>
      <c r="H502">
        <f t="shared" si="21"/>
        <v>505703</v>
      </c>
      <c r="I502">
        <f t="shared" si="22"/>
        <v>64655</v>
      </c>
      <c r="J502">
        <f t="shared" si="23"/>
        <v>0.12785172324467128</v>
      </c>
    </row>
    <row r="503" spans="1:10">
      <c r="A503" t="s">
        <v>21</v>
      </c>
      <c r="B503">
        <v>175108</v>
      </c>
      <c r="C503">
        <v>8898</v>
      </c>
      <c r="D503">
        <v>5.0814354569751197E-2</v>
      </c>
      <c r="E503">
        <v>142330</v>
      </c>
      <c r="F503">
        <v>25685</v>
      </c>
      <c r="G503">
        <v>0.18046090072366999</v>
      </c>
      <c r="H503">
        <f t="shared" si="21"/>
        <v>317438</v>
      </c>
      <c r="I503">
        <f t="shared" si="22"/>
        <v>34583</v>
      </c>
      <c r="J503">
        <f t="shared" si="23"/>
        <v>0.10894410877084659</v>
      </c>
    </row>
    <row r="504" spans="1:10">
      <c r="A504" t="s">
        <v>22</v>
      </c>
      <c r="B504">
        <v>1827457</v>
      </c>
      <c r="C504">
        <v>325074</v>
      </c>
      <c r="D504">
        <v>0.17788325525580001</v>
      </c>
      <c r="E504">
        <v>2374900</v>
      </c>
      <c r="F504">
        <v>364468</v>
      </c>
      <c r="G504">
        <v>0.15346667228093799</v>
      </c>
      <c r="H504">
        <f t="shared" si="21"/>
        <v>4202357</v>
      </c>
      <c r="I504">
        <f t="shared" si="22"/>
        <v>689542</v>
      </c>
      <c r="J504">
        <f t="shared" si="23"/>
        <v>0.16408458396085815</v>
      </c>
    </row>
    <row r="505" spans="1:10">
      <c r="A505" t="s">
        <v>23</v>
      </c>
      <c r="B505">
        <v>2784464</v>
      </c>
      <c r="C505">
        <v>264194</v>
      </c>
      <c r="D505">
        <v>9.4881456538852701E-2</v>
      </c>
      <c r="E505">
        <v>3127295</v>
      </c>
      <c r="F505">
        <v>372786</v>
      </c>
      <c r="G505">
        <v>0.119203976599585</v>
      </c>
      <c r="H505">
        <f t="shared" si="21"/>
        <v>5911759</v>
      </c>
      <c r="I505">
        <f t="shared" si="22"/>
        <v>636980</v>
      </c>
      <c r="J505">
        <f t="shared" si="23"/>
        <v>0.10774796469206542</v>
      </c>
    </row>
    <row r="506" spans="1:10">
      <c r="A506" t="s">
        <v>79</v>
      </c>
      <c r="H506">
        <f t="shared" si="21"/>
        <v>0</v>
      </c>
      <c r="I506">
        <f t="shared" si="22"/>
        <v>0</v>
      </c>
      <c r="J506" t="e">
        <f t="shared" si="23"/>
        <v>#DIV/0!</v>
      </c>
    </row>
    <row r="507" spans="1:10">
      <c r="A507" t="s">
        <v>16</v>
      </c>
      <c r="B507">
        <v>4243823</v>
      </c>
      <c r="C507">
        <v>503608</v>
      </c>
      <c r="D507">
        <v>0.118668474156438</v>
      </c>
      <c r="E507">
        <v>4779628</v>
      </c>
      <c r="F507">
        <v>876975</v>
      </c>
      <c r="G507">
        <v>0.18348185256258401</v>
      </c>
      <c r="H507">
        <f t="shared" si="21"/>
        <v>9023451</v>
      </c>
      <c r="I507">
        <f t="shared" si="22"/>
        <v>1380583</v>
      </c>
      <c r="J507">
        <f t="shared" si="23"/>
        <v>0.15299944555580786</v>
      </c>
    </row>
    <row r="508" spans="1:10">
      <c r="A508" t="s">
        <v>17</v>
      </c>
      <c r="B508">
        <v>1321242</v>
      </c>
      <c r="C508">
        <v>200176</v>
      </c>
      <c r="D508">
        <v>0.151505931540172</v>
      </c>
      <c r="E508">
        <v>1725899</v>
      </c>
      <c r="F508">
        <v>363318</v>
      </c>
      <c r="G508">
        <v>0.21050942146672499</v>
      </c>
      <c r="H508">
        <f t="shared" si="21"/>
        <v>3047141</v>
      </c>
      <c r="I508">
        <f t="shared" si="22"/>
        <v>563494</v>
      </c>
      <c r="J508">
        <f t="shared" si="23"/>
        <v>0.18492547604459394</v>
      </c>
    </row>
    <row r="509" spans="1:10">
      <c r="A509" t="s">
        <v>18</v>
      </c>
      <c r="B509">
        <v>1694074</v>
      </c>
      <c r="C509">
        <v>101543</v>
      </c>
      <c r="D509">
        <v>5.9940120679497999E-2</v>
      </c>
      <c r="E509">
        <v>1809496</v>
      </c>
      <c r="F509">
        <v>234296</v>
      </c>
      <c r="G509">
        <v>0.12948135834508601</v>
      </c>
      <c r="H509">
        <f t="shared" si="21"/>
        <v>3503570</v>
      </c>
      <c r="I509">
        <f t="shared" si="22"/>
        <v>335839</v>
      </c>
      <c r="J509">
        <f t="shared" si="23"/>
        <v>9.585622664881821E-2</v>
      </c>
    </row>
    <row r="510" spans="1:10">
      <c r="A510" t="s">
        <v>19</v>
      </c>
      <c r="B510">
        <v>769663</v>
      </c>
      <c r="C510">
        <v>92738</v>
      </c>
      <c r="D510">
        <v>0.120491695716177</v>
      </c>
      <c r="E510">
        <v>843405</v>
      </c>
      <c r="F510">
        <v>260775</v>
      </c>
      <c r="G510">
        <v>0.30919309228662301</v>
      </c>
      <c r="H510">
        <f t="shared" si="21"/>
        <v>1613068</v>
      </c>
      <c r="I510">
        <f t="shared" si="22"/>
        <v>353513</v>
      </c>
      <c r="J510">
        <f t="shared" si="23"/>
        <v>0.21915567105664485</v>
      </c>
    </row>
    <row r="511" spans="1:10">
      <c r="A511" t="s">
        <v>20</v>
      </c>
      <c r="B511">
        <v>274371</v>
      </c>
      <c r="C511">
        <v>14192</v>
      </c>
      <c r="D511">
        <v>5.1725583243127003E-2</v>
      </c>
      <c r="E511">
        <v>266633</v>
      </c>
      <c r="F511">
        <v>5281</v>
      </c>
      <c r="G511">
        <v>1.9806250539130502E-2</v>
      </c>
      <c r="H511">
        <f t="shared" si="21"/>
        <v>541004</v>
      </c>
      <c r="I511">
        <f t="shared" si="22"/>
        <v>19473</v>
      </c>
      <c r="J511">
        <f t="shared" si="23"/>
        <v>3.5994188582709183E-2</v>
      </c>
    </row>
    <row r="512" spans="1:10">
      <c r="A512" t="s">
        <v>21</v>
      </c>
      <c r="B512">
        <v>184475</v>
      </c>
      <c r="C512">
        <v>94960</v>
      </c>
      <c r="D512">
        <v>0.51475809730315703</v>
      </c>
      <c r="E512">
        <v>134194</v>
      </c>
      <c r="F512">
        <v>13304</v>
      </c>
      <c r="G512">
        <v>9.9140050970982302E-2</v>
      </c>
      <c r="H512">
        <f t="shared" si="21"/>
        <v>318669</v>
      </c>
      <c r="I512">
        <f t="shared" si="22"/>
        <v>108264</v>
      </c>
      <c r="J512">
        <f t="shared" si="23"/>
        <v>0.33973809815200096</v>
      </c>
    </row>
    <row r="513" spans="1:10">
      <c r="A513" t="s">
        <v>22</v>
      </c>
      <c r="B513">
        <v>2024559</v>
      </c>
      <c r="C513">
        <v>271571</v>
      </c>
      <c r="D513">
        <v>0.13413834815384401</v>
      </c>
      <c r="E513">
        <v>2384400</v>
      </c>
      <c r="F513">
        <v>609818</v>
      </c>
      <c r="G513">
        <v>0.25575322932393801</v>
      </c>
      <c r="H513">
        <f t="shared" si="21"/>
        <v>4408959</v>
      </c>
      <c r="I513">
        <f t="shared" si="22"/>
        <v>881389</v>
      </c>
      <c r="J513">
        <f t="shared" si="23"/>
        <v>0.19990864056572083</v>
      </c>
    </row>
    <row r="514" spans="1:10">
      <c r="A514" t="s">
        <v>23</v>
      </c>
      <c r="B514">
        <v>2219267</v>
      </c>
      <c r="C514">
        <v>232039</v>
      </c>
      <c r="D514">
        <v>0.10455659458731099</v>
      </c>
      <c r="E514">
        <v>2395228</v>
      </c>
      <c r="F514">
        <v>267157</v>
      </c>
      <c r="G514">
        <v>0.11153718977901</v>
      </c>
      <c r="H514">
        <f t="shared" ref="H514:H577" si="24">SUM(B514, E514)</f>
        <v>4614495</v>
      </c>
      <c r="I514">
        <f t="shared" ref="I514:I577" si="25">SUM(C514,F514)</f>
        <v>499196</v>
      </c>
      <c r="J514">
        <f t="shared" ref="J514:J577" si="26">I514/H514</f>
        <v>0.10817998502544698</v>
      </c>
    </row>
    <row r="515" spans="1:10">
      <c r="A515" t="s">
        <v>80</v>
      </c>
      <c r="H515">
        <f t="shared" si="24"/>
        <v>0</v>
      </c>
      <c r="I515">
        <f t="shared" si="25"/>
        <v>0</v>
      </c>
      <c r="J515" t="e">
        <f t="shared" si="26"/>
        <v>#DIV/0!</v>
      </c>
    </row>
    <row r="516" spans="1:10">
      <c r="A516" t="s">
        <v>16</v>
      </c>
      <c r="B516">
        <v>3675760</v>
      </c>
      <c r="C516">
        <v>270132</v>
      </c>
      <c r="D516">
        <v>7.3490108168106694E-2</v>
      </c>
      <c r="E516">
        <v>3787431</v>
      </c>
      <c r="F516">
        <v>284157</v>
      </c>
      <c r="G516">
        <v>7.5026317311127202E-2</v>
      </c>
      <c r="H516">
        <f t="shared" si="24"/>
        <v>7463191</v>
      </c>
      <c r="I516">
        <f t="shared" si="25"/>
        <v>554289</v>
      </c>
      <c r="J516">
        <f t="shared" si="26"/>
        <v>7.4269705813505241E-2</v>
      </c>
    </row>
    <row r="517" spans="1:10">
      <c r="A517" t="s">
        <v>17</v>
      </c>
      <c r="B517">
        <v>316050</v>
      </c>
      <c r="C517">
        <v>41409</v>
      </c>
      <c r="D517">
        <v>0.13102040816326499</v>
      </c>
      <c r="E517">
        <v>488150</v>
      </c>
      <c r="F517">
        <v>58575</v>
      </c>
      <c r="G517">
        <v>0.119993854348048</v>
      </c>
      <c r="H517">
        <f t="shared" si="24"/>
        <v>804200</v>
      </c>
      <c r="I517">
        <f t="shared" si="25"/>
        <v>99984</v>
      </c>
      <c r="J517">
        <f t="shared" si="26"/>
        <v>0.1243272817707038</v>
      </c>
    </row>
    <row r="518" spans="1:10">
      <c r="A518" t="s">
        <v>18</v>
      </c>
      <c r="B518">
        <v>1884122</v>
      </c>
      <c r="C518">
        <v>40053</v>
      </c>
      <c r="D518">
        <v>2.12581775490122E-2</v>
      </c>
      <c r="E518">
        <v>2057009</v>
      </c>
      <c r="F518">
        <v>102234</v>
      </c>
      <c r="G518">
        <v>4.9700317305369099E-2</v>
      </c>
      <c r="H518">
        <f t="shared" si="24"/>
        <v>3941131</v>
      </c>
      <c r="I518">
        <f t="shared" si="25"/>
        <v>142287</v>
      </c>
      <c r="J518">
        <f t="shared" si="26"/>
        <v>3.6103088174435208E-2</v>
      </c>
    </row>
    <row r="519" spans="1:10">
      <c r="A519" t="s">
        <v>19</v>
      </c>
      <c r="B519">
        <v>975897</v>
      </c>
      <c r="C519">
        <v>135492</v>
      </c>
      <c r="D519">
        <v>0.13883842249745601</v>
      </c>
      <c r="E519">
        <v>818552</v>
      </c>
      <c r="F519">
        <v>115896</v>
      </c>
      <c r="G519">
        <v>0.14158660659310501</v>
      </c>
      <c r="H519">
        <f t="shared" si="24"/>
        <v>1794449</v>
      </c>
      <c r="I519">
        <f t="shared" si="25"/>
        <v>251388</v>
      </c>
      <c r="J519">
        <f t="shared" si="26"/>
        <v>0.14009202824934006</v>
      </c>
    </row>
    <row r="520" spans="1:10">
      <c r="A520" t="s">
        <v>20</v>
      </c>
      <c r="B520">
        <v>338258</v>
      </c>
      <c r="C520">
        <v>0</v>
      </c>
      <c r="D520">
        <v>0</v>
      </c>
      <c r="E520">
        <v>268503</v>
      </c>
      <c r="F520">
        <v>6604</v>
      </c>
      <c r="G520">
        <v>2.4595628354245499E-2</v>
      </c>
      <c r="H520">
        <f t="shared" si="24"/>
        <v>606761</v>
      </c>
      <c r="I520">
        <f t="shared" si="25"/>
        <v>6604</v>
      </c>
      <c r="J520">
        <f t="shared" si="26"/>
        <v>1.0884021880114246E-2</v>
      </c>
    </row>
    <row r="521" spans="1:10">
      <c r="A521" t="s">
        <v>21</v>
      </c>
      <c r="B521">
        <v>161434</v>
      </c>
      <c r="C521">
        <v>53178</v>
      </c>
      <c r="D521">
        <v>0.32941016142819901</v>
      </c>
      <c r="E521">
        <v>155217</v>
      </c>
      <c r="F521">
        <v>848</v>
      </c>
      <c r="G521">
        <v>5.4633190952021998E-3</v>
      </c>
      <c r="H521">
        <f t="shared" si="24"/>
        <v>316651</v>
      </c>
      <c r="I521">
        <f t="shared" si="25"/>
        <v>54026</v>
      </c>
      <c r="J521">
        <f t="shared" si="26"/>
        <v>0.17061686209738797</v>
      </c>
    </row>
    <row r="522" spans="1:10">
      <c r="A522" t="s">
        <v>22</v>
      </c>
      <c r="B522">
        <v>1382122</v>
      </c>
      <c r="C522">
        <v>109896</v>
      </c>
      <c r="D522">
        <v>7.9512517708277497E-2</v>
      </c>
      <c r="E522">
        <v>1383931</v>
      </c>
      <c r="F522">
        <v>143875</v>
      </c>
      <c r="G522">
        <v>0.103961107887604</v>
      </c>
      <c r="H522">
        <f t="shared" si="24"/>
        <v>2766053</v>
      </c>
      <c r="I522">
        <f t="shared" si="25"/>
        <v>253771</v>
      </c>
      <c r="J522">
        <f t="shared" si="26"/>
        <v>9.1744807492842695E-2</v>
      </c>
    </row>
    <row r="523" spans="1:10">
      <c r="A523" t="s">
        <v>23</v>
      </c>
      <c r="B523">
        <v>2293640</v>
      </c>
      <c r="C523">
        <v>160237</v>
      </c>
      <c r="D523">
        <v>6.9861442946582697E-2</v>
      </c>
      <c r="E523">
        <v>2403498</v>
      </c>
      <c r="F523">
        <v>140282</v>
      </c>
      <c r="G523">
        <v>5.8365765230509799E-2</v>
      </c>
      <c r="H523">
        <f t="shared" si="24"/>
        <v>4697138</v>
      </c>
      <c r="I523">
        <f t="shared" si="25"/>
        <v>300519</v>
      </c>
      <c r="J523">
        <f t="shared" si="26"/>
        <v>6.3979171997927242E-2</v>
      </c>
    </row>
    <row r="524" spans="1:10">
      <c r="A524" t="s">
        <v>81</v>
      </c>
      <c r="H524">
        <f t="shared" si="24"/>
        <v>0</v>
      </c>
      <c r="I524">
        <f t="shared" si="25"/>
        <v>0</v>
      </c>
      <c r="J524" t="e">
        <f t="shared" si="26"/>
        <v>#DIV/0!</v>
      </c>
    </row>
    <row r="525" spans="1:10">
      <c r="A525" t="s">
        <v>16</v>
      </c>
      <c r="B525">
        <v>4139022</v>
      </c>
      <c r="C525">
        <v>841519</v>
      </c>
      <c r="D525">
        <v>0.20331348806553801</v>
      </c>
      <c r="E525">
        <v>3865706</v>
      </c>
      <c r="F525">
        <v>367588</v>
      </c>
      <c r="G525">
        <v>9.5089486888035396E-2</v>
      </c>
      <c r="H525">
        <f t="shared" si="24"/>
        <v>8004728</v>
      </c>
      <c r="I525">
        <f t="shared" si="25"/>
        <v>1209107</v>
      </c>
      <c r="J525">
        <f t="shared" si="26"/>
        <v>0.15104910497895743</v>
      </c>
    </row>
    <row r="526" spans="1:10">
      <c r="A526" t="s">
        <v>17</v>
      </c>
      <c r="B526">
        <v>1882522</v>
      </c>
      <c r="C526">
        <v>517850</v>
      </c>
      <c r="D526">
        <v>0.275083106598488</v>
      </c>
      <c r="E526">
        <v>1768944</v>
      </c>
      <c r="F526">
        <v>235522</v>
      </c>
      <c r="G526">
        <v>0.133142711131613</v>
      </c>
      <c r="H526">
        <f t="shared" si="24"/>
        <v>3651466</v>
      </c>
      <c r="I526">
        <f t="shared" si="25"/>
        <v>753372</v>
      </c>
      <c r="J526">
        <f t="shared" si="26"/>
        <v>0.20632042034623901</v>
      </c>
    </row>
    <row r="527" spans="1:10">
      <c r="A527" t="s">
        <v>18</v>
      </c>
      <c r="B527">
        <v>1305461</v>
      </c>
      <c r="C527">
        <v>52046</v>
      </c>
      <c r="D527">
        <v>3.9867908731091903E-2</v>
      </c>
      <c r="E527">
        <v>1325156</v>
      </c>
      <c r="F527">
        <v>61084</v>
      </c>
      <c r="G527">
        <v>4.6095704958510501E-2</v>
      </c>
      <c r="H527">
        <f t="shared" si="24"/>
        <v>2630617</v>
      </c>
      <c r="I527">
        <f t="shared" si="25"/>
        <v>113130</v>
      </c>
      <c r="J527">
        <f t="shared" si="26"/>
        <v>4.3005120091598285E-2</v>
      </c>
    </row>
    <row r="528" spans="1:10">
      <c r="A528" t="s">
        <v>19</v>
      </c>
      <c r="B528">
        <v>839174</v>
      </c>
      <c r="C528">
        <v>266615</v>
      </c>
      <c r="D528">
        <v>0.31771122556227899</v>
      </c>
      <c r="E528">
        <v>681152</v>
      </c>
      <c r="F528">
        <v>61915</v>
      </c>
      <c r="G528">
        <v>9.0897479564032699E-2</v>
      </c>
      <c r="H528">
        <f t="shared" si="24"/>
        <v>1520326</v>
      </c>
      <c r="I528">
        <f t="shared" si="25"/>
        <v>328530</v>
      </c>
      <c r="J528">
        <f t="shared" si="26"/>
        <v>0.21609181188771356</v>
      </c>
    </row>
    <row r="529" spans="1:10">
      <c r="A529" t="s">
        <v>20</v>
      </c>
      <c r="B529">
        <v>88757</v>
      </c>
      <c r="C529">
        <v>3123</v>
      </c>
      <c r="D529">
        <v>3.5185957163941899E-2</v>
      </c>
      <c r="E529">
        <v>43142</v>
      </c>
      <c r="F529">
        <v>5731</v>
      </c>
      <c r="G529">
        <v>0.13284038755736799</v>
      </c>
      <c r="H529">
        <f t="shared" si="24"/>
        <v>131899</v>
      </c>
      <c r="I529">
        <f t="shared" si="25"/>
        <v>8854</v>
      </c>
      <c r="J529">
        <f t="shared" si="26"/>
        <v>6.7127119993328224E-2</v>
      </c>
    </row>
    <row r="530" spans="1:10">
      <c r="A530" t="s">
        <v>21</v>
      </c>
      <c r="B530">
        <v>23108</v>
      </c>
      <c r="C530">
        <v>1885</v>
      </c>
      <c r="D530">
        <v>8.1573481045525295E-2</v>
      </c>
      <c r="E530">
        <v>47310</v>
      </c>
      <c r="F530">
        <v>3334</v>
      </c>
      <c r="G530">
        <v>7.04713591206933E-2</v>
      </c>
      <c r="H530">
        <f t="shared" si="24"/>
        <v>70418</v>
      </c>
      <c r="I530">
        <f t="shared" si="25"/>
        <v>5219</v>
      </c>
      <c r="J530">
        <f t="shared" si="26"/>
        <v>7.4114572978499813E-2</v>
      </c>
    </row>
    <row r="531" spans="1:10">
      <c r="A531" t="s">
        <v>22</v>
      </c>
      <c r="B531">
        <v>1369968</v>
      </c>
      <c r="C531">
        <v>423543</v>
      </c>
      <c r="D531">
        <v>0.30916269577099598</v>
      </c>
      <c r="E531">
        <v>1429278</v>
      </c>
      <c r="F531">
        <v>188877</v>
      </c>
      <c r="G531">
        <v>0.132148539332446</v>
      </c>
      <c r="H531">
        <f t="shared" si="24"/>
        <v>2799246</v>
      </c>
      <c r="I531">
        <f t="shared" si="25"/>
        <v>612420</v>
      </c>
      <c r="J531">
        <f t="shared" si="26"/>
        <v>0.21878034299236293</v>
      </c>
    </row>
    <row r="532" spans="1:10">
      <c r="A532" t="s">
        <v>23</v>
      </c>
      <c r="B532">
        <v>2769053</v>
      </c>
      <c r="C532">
        <v>417977</v>
      </c>
      <c r="D532">
        <v>0.15094582877250801</v>
      </c>
      <c r="E532">
        <v>2436428</v>
      </c>
      <c r="F532">
        <v>178711</v>
      </c>
      <c r="G532">
        <v>7.3349592107790504E-2</v>
      </c>
      <c r="H532">
        <f t="shared" si="24"/>
        <v>5205481</v>
      </c>
      <c r="I532">
        <f t="shared" si="25"/>
        <v>596688</v>
      </c>
      <c r="J532">
        <f t="shared" si="26"/>
        <v>0.11462687117674621</v>
      </c>
    </row>
    <row r="533" spans="1:10">
      <c r="A533" t="s">
        <v>82</v>
      </c>
      <c r="H533">
        <f t="shared" si="24"/>
        <v>0</v>
      </c>
      <c r="I533">
        <f t="shared" si="25"/>
        <v>0</v>
      </c>
      <c r="J533" t="e">
        <f t="shared" si="26"/>
        <v>#DIV/0!</v>
      </c>
    </row>
    <row r="534" spans="1:10">
      <c r="A534" t="s">
        <v>16</v>
      </c>
      <c r="B534">
        <v>3834912</v>
      </c>
      <c r="C534">
        <v>394199</v>
      </c>
      <c r="D534">
        <v>0.10279218923406799</v>
      </c>
      <c r="E534">
        <v>4053550</v>
      </c>
      <c r="F534">
        <v>407060</v>
      </c>
      <c r="G534">
        <v>0.100420618963624</v>
      </c>
      <c r="H534">
        <f t="shared" si="24"/>
        <v>7888462</v>
      </c>
      <c r="I534">
        <f t="shared" si="25"/>
        <v>801259</v>
      </c>
      <c r="J534">
        <f t="shared" si="26"/>
        <v>0.10157353866951505</v>
      </c>
    </row>
    <row r="535" spans="1:10">
      <c r="A535" t="s">
        <v>17</v>
      </c>
      <c r="B535">
        <v>286523</v>
      </c>
      <c r="C535">
        <v>54639</v>
      </c>
      <c r="D535">
        <v>0.190696732897533</v>
      </c>
      <c r="E535">
        <v>387088</v>
      </c>
      <c r="F535">
        <v>63441</v>
      </c>
      <c r="G535">
        <v>0.16389296490720401</v>
      </c>
      <c r="H535">
        <f t="shared" si="24"/>
        <v>673611</v>
      </c>
      <c r="I535">
        <f t="shared" si="25"/>
        <v>118080</v>
      </c>
      <c r="J535">
        <f t="shared" si="26"/>
        <v>0.17529404953303909</v>
      </c>
    </row>
    <row r="536" spans="1:10">
      <c r="A536" t="s">
        <v>18</v>
      </c>
      <c r="B536">
        <v>2644404</v>
      </c>
      <c r="C536">
        <v>218321</v>
      </c>
      <c r="D536">
        <v>8.2559624021140393E-2</v>
      </c>
      <c r="E536">
        <v>2614621</v>
      </c>
      <c r="F536">
        <v>172728</v>
      </c>
      <c r="G536">
        <v>6.6062347085868195E-2</v>
      </c>
      <c r="H536">
        <f t="shared" si="24"/>
        <v>5259025</v>
      </c>
      <c r="I536">
        <f t="shared" si="25"/>
        <v>391049</v>
      </c>
      <c r="J536">
        <f t="shared" si="26"/>
        <v>7.4357699383440848E-2</v>
      </c>
    </row>
    <row r="537" spans="1:10">
      <c r="A537" t="s">
        <v>19</v>
      </c>
      <c r="B537">
        <v>613544</v>
      </c>
      <c r="C537">
        <v>102688</v>
      </c>
      <c r="D537">
        <v>0.16736859948104699</v>
      </c>
      <c r="E537">
        <v>766127</v>
      </c>
      <c r="F537">
        <v>144001</v>
      </c>
      <c r="G537">
        <v>0.18795969858783201</v>
      </c>
      <c r="H537">
        <f t="shared" si="24"/>
        <v>1379671</v>
      </c>
      <c r="I537">
        <f t="shared" si="25"/>
        <v>246689</v>
      </c>
      <c r="J537">
        <f t="shared" si="26"/>
        <v>0.17880277254504878</v>
      </c>
    </row>
    <row r="538" spans="1:10">
      <c r="A538" t="s">
        <v>20</v>
      </c>
      <c r="B538">
        <v>178833</v>
      </c>
      <c r="C538">
        <v>6046</v>
      </c>
      <c r="D538">
        <v>3.3808077927451802E-2</v>
      </c>
      <c r="E538">
        <v>179941</v>
      </c>
      <c r="F538">
        <v>24714</v>
      </c>
      <c r="G538">
        <v>0.13734501864500001</v>
      </c>
      <c r="H538">
        <f t="shared" si="24"/>
        <v>358774</v>
      </c>
      <c r="I538">
        <f t="shared" si="25"/>
        <v>30760</v>
      </c>
      <c r="J538">
        <f t="shared" si="26"/>
        <v>8.5736424601559752E-2</v>
      </c>
    </row>
    <row r="539" spans="1:10">
      <c r="A539" t="s">
        <v>21</v>
      </c>
      <c r="B539">
        <v>111608</v>
      </c>
      <c r="C539">
        <v>12505</v>
      </c>
      <c r="D539">
        <v>0.112043939502544</v>
      </c>
      <c r="E539">
        <v>105771</v>
      </c>
      <c r="F539">
        <v>2176</v>
      </c>
      <c r="G539">
        <v>2.0572746783144701E-2</v>
      </c>
      <c r="H539">
        <f t="shared" si="24"/>
        <v>217379</v>
      </c>
      <c r="I539">
        <f t="shared" si="25"/>
        <v>14681</v>
      </c>
      <c r="J539">
        <f t="shared" si="26"/>
        <v>6.7536422561516984E-2</v>
      </c>
    </row>
    <row r="540" spans="1:10">
      <c r="A540" t="s">
        <v>22</v>
      </c>
      <c r="B540">
        <v>1406595</v>
      </c>
      <c r="C540">
        <v>221861</v>
      </c>
      <c r="D540">
        <v>0.15772912600997399</v>
      </c>
      <c r="E540">
        <v>1586004</v>
      </c>
      <c r="F540">
        <v>242532</v>
      </c>
      <c r="G540">
        <v>0.15292016917990101</v>
      </c>
      <c r="H540">
        <f t="shared" si="24"/>
        <v>2992599</v>
      </c>
      <c r="I540">
        <f t="shared" si="25"/>
        <v>464393</v>
      </c>
      <c r="J540">
        <f t="shared" si="26"/>
        <v>0.15518049695264885</v>
      </c>
    </row>
    <row r="541" spans="1:10">
      <c r="A541" t="s">
        <v>23</v>
      </c>
      <c r="B541">
        <v>2428318</v>
      </c>
      <c r="C541">
        <v>172339</v>
      </c>
      <c r="D541">
        <v>7.0970523629936402E-2</v>
      </c>
      <c r="E541">
        <v>2467547</v>
      </c>
      <c r="F541">
        <v>164528</v>
      </c>
      <c r="G541">
        <v>6.6676744151175193E-2</v>
      </c>
      <c r="H541">
        <f t="shared" si="24"/>
        <v>4895865</v>
      </c>
      <c r="I541">
        <f t="shared" si="25"/>
        <v>336867</v>
      </c>
      <c r="J541">
        <f t="shared" si="26"/>
        <v>6.8806431549889552E-2</v>
      </c>
    </row>
    <row r="542" spans="1:10">
      <c r="A542" t="s">
        <v>83</v>
      </c>
      <c r="H542">
        <f t="shared" si="24"/>
        <v>0</v>
      </c>
      <c r="I542">
        <f t="shared" si="25"/>
        <v>0</v>
      </c>
      <c r="J542" t="e">
        <f t="shared" si="26"/>
        <v>#DIV/0!</v>
      </c>
    </row>
    <row r="543" spans="1:10">
      <c r="A543" t="s">
        <v>16</v>
      </c>
      <c r="B543">
        <v>3705107</v>
      </c>
      <c r="C543">
        <v>320479</v>
      </c>
      <c r="D543">
        <v>8.6496557319397205E-2</v>
      </c>
      <c r="E543">
        <v>4061224</v>
      </c>
      <c r="F543">
        <v>680426</v>
      </c>
      <c r="G543">
        <v>0.16754210060809199</v>
      </c>
      <c r="H543">
        <f t="shared" si="24"/>
        <v>7766331</v>
      </c>
      <c r="I543">
        <f t="shared" si="25"/>
        <v>1000905</v>
      </c>
      <c r="J543">
        <f t="shared" si="26"/>
        <v>0.12887745835195538</v>
      </c>
    </row>
    <row r="544" spans="1:10">
      <c r="A544" t="s">
        <v>17</v>
      </c>
      <c r="B544">
        <v>364778</v>
      </c>
      <c r="C544">
        <v>84900</v>
      </c>
      <c r="D544">
        <v>0.23274429927243401</v>
      </c>
      <c r="E544">
        <v>327102</v>
      </c>
      <c r="F544">
        <v>92532</v>
      </c>
      <c r="G544">
        <v>0.28288423794412698</v>
      </c>
      <c r="H544">
        <f t="shared" si="24"/>
        <v>691880</v>
      </c>
      <c r="I544">
        <f t="shared" si="25"/>
        <v>177432</v>
      </c>
      <c r="J544">
        <f t="shared" si="26"/>
        <v>0.25644909521882409</v>
      </c>
    </row>
    <row r="545" spans="1:10">
      <c r="A545" t="s">
        <v>18</v>
      </c>
      <c r="B545">
        <v>1878271</v>
      </c>
      <c r="C545">
        <v>49123</v>
      </c>
      <c r="D545">
        <v>2.6153308015722899E-2</v>
      </c>
      <c r="E545">
        <v>1890032</v>
      </c>
      <c r="F545">
        <v>181709</v>
      </c>
      <c r="G545">
        <v>9.6140700263275897E-2</v>
      </c>
      <c r="H545">
        <f t="shared" si="24"/>
        <v>3768303</v>
      </c>
      <c r="I545">
        <f t="shared" si="25"/>
        <v>230832</v>
      </c>
      <c r="J545">
        <f t="shared" si="26"/>
        <v>6.1256220638308545E-2</v>
      </c>
    </row>
    <row r="546" spans="1:10">
      <c r="A546" t="s">
        <v>19</v>
      </c>
      <c r="B546">
        <v>1173061</v>
      </c>
      <c r="C546">
        <v>153722</v>
      </c>
      <c r="D546">
        <v>0.131043483672204</v>
      </c>
      <c r="E546">
        <v>1575990</v>
      </c>
      <c r="F546">
        <v>393066</v>
      </c>
      <c r="G546">
        <v>0.24940894295014501</v>
      </c>
      <c r="H546">
        <f t="shared" si="24"/>
        <v>2749051</v>
      </c>
      <c r="I546">
        <f t="shared" si="25"/>
        <v>546788</v>
      </c>
      <c r="J546">
        <f t="shared" si="26"/>
        <v>0.19890063880226302</v>
      </c>
    </row>
    <row r="547" spans="1:10">
      <c r="A547" t="s">
        <v>20</v>
      </c>
      <c r="B547">
        <v>162542</v>
      </c>
      <c r="C547">
        <v>15597</v>
      </c>
      <c r="D547">
        <v>9.5956737335580897E-2</v>
      </c>
      <c r="E547">
        <v>153927</v>
      </c>
      <c r="F547">
        <v>0</v>
      </c>
      <c r="G547">
        <v>0</v>
      </c>
      <c r="H547">
        <f t="shared" si="24"/>
        <v>316469</v>
      </c>
      <c r="I547">
        <f t="shared" si="25"/>
        <v>15597</v>
      </c>
      <c r="J547">
        <f t="shared" si="26"/>
        <v>4.9284448081802643E-2</v>
      </c>
    </row>
    <row r="548" spans="1:10">
      <c r="A548" t="s">
        <v>21</v>
      </c>
      <c r="B548">
        <v>126457</v>
      </c>
      <c r="C548">
        <v>17138</v>
      </c>
      <c r="D548">
        <v>0.13552432842784501</v>
      </c>
      <c r="E548">
        <v>114173</v>
      </c>
      <c r="F548">
        <v>13118</v>
      </c>
      <c r="G548">
        <v>0.11489581599852799</v>
      </c>
      <c r="H548">
        <f t="shared" si="24"/>
        <v>240630</v>
      </c>
      <c r="I548">
        <f t="shared" si="25"/>
        <v>30256</v>
      </c>
      <c r="J548">
        <f t="shared" si="26"/>
        <v>0.12573660807048165</v>
      </c>
    </row>
    <row r="549" spans="1:10">
      <c r="A549" t="s">
        <v>22</v>
      </c>
      <c r="B549">
        <v>1434815</v>
      </c>
      <c r="C549">
        <v>131772</v>
      </c>
      <c r="D549">
        <v>9.1839017573694101E-2</v>
      </c>
      <c r="E549">
        <v>1781063</v>
      </c>
      <c r="F549">
        <v>400610</v>
      </c>
      <c r="G549">
        <v>0.224927473087701</v>
      </c>
      <c r="H549">
        <f t="shared" si="24"/>
        <v>3215878</v>
      </c>
      <c r="I549">
        <f t="shared" si="25"/>
        <v>532382</v>
      </c>
      <c r="J549">
        <f t="shared" si="26"/>
        <v>0.16554794678156323</v>
      </c>
    </row>
    <row r="550" spans="1:10">
      <c r="A550" t="s">
        <v>23</v>
      </c>
      <c r="B550">
        <v>2270292</v>
      </c>
      <c r="C550">
        <v>188707</v>
      </c>
      <c r="D550">
        <v>8.3120144897660703E-2</v>
      </c>
      <c r="E550">
        <v>2280163</v>
      </c>
      <c r="F550">
        <v>279817</v>
      </c>
      <c r="G550">
        <v>0.122717981126787</v>
      </c>
      <c r="H550">
        <f t="shared" si="24"/>
        <v>4550455</v>
      </c>
      <c r="I550">
        <f t="shared" si="25"/>
        <v>468524</v>
      </c>
      <c r="J550">
        <f t="shared" si="26"/>
        <v>0.10296201149115858</v>
      </c>
    </row>
    <row r="551" spans="1:10">
      <c r="A551" t="s">
        <v>84</v>
      </c>
      <c r="H551">
        <f t="shared" si="24"/>
        <v>0</v>
      </c>
      <c r="I551">
        <f t="shared" si="25"/>
        <v>0</v>
      </c>
      <c r="J551" t="e">
        <f t="shared" si="26"/>
        <v>#DIV/0!</v>
      </c>
    </row>
    <row r="552" spans="1:10">
      <c r="A552" t="s">
        <v>16</v>
      </c>
      <c r="B552">
        <v>3168181</v>
      </c>
      <c r="C552">
        <v>330209</v>
      </c>
      <c r="D552">
        <v>0.104226684018368</v>
      </c>
      <c r="E552">
        <v>3585237</v>
      </c>
      <c r="F552">
        <v>621613</v>
      </c>
      <c r="G552">
        <v>0.173381285532867</v>
      </c>
      <c r="H552">
        <f t="shared" si="24"/>
        <v>6753418</v>
      </c>
      <c r="I552">
        <f t="shared" si="25"/>
        <v>951822</v>
      </c>
      <c r="J552">
        <f t="shared" si="26"/>
        <v>0.14093929918154036</v>
      </c>
    </row>
    <row r="553" spans="1:10">
      <c r="A553" t="s">
        <v>17</v>
      </c>
      <c r="B553">
        <v>794333</v>
      </c>
      <c r="C553">
        <v>125300</v>
      </c>
      <c r="D553">
        <v>0.157742407781119</v>
      </c>
      <c r="E553">
        <v>1066620</v>
      </c>
      <c r="F553">
        <v>358321</v>
      </c>
      <c r="G553">
        <v>0.33594063490277698</v>
      </c>
      <c r="H553">
        <f t="shared" si="24"/>
        <v>1860953</v>
      </c>
      <c r="I553">
        <f t="shared" si="25"/>
        <v>483621</v>
      </c>
      <c r="J553">
        <f t="shared" si="26"/>
        <v>0.25987813770686308</v>
      </c>
    </row>
    <row r="554" spans="1:10">
      <c r="A554" t="s">
        <v>18</v>
      </c>
      <c r="B554">
        <v>1920397</v>
      </c>
      <c r="C554">
        <v>154419</v>
      </c>
      <c r="D554">
        <v>8.0409936070510404E-2</v>
      </c>
      <c r="E554">
        <v>2076332</v>
      </c>
      <c r="F554">
        <v>214286</v>
      </c>
      <c r="G554">
        <v>0.103204111866503</v>
      </c>
      <c r="H554">
        <f t="shared" si="24"/>
        <v>3996729</v>
      </c>
      <c r="I554">
        <f t="shared" si="25"/>
        <v>368705</v>
      </c>
      <c r="J554">
        <f t="shared" si="26"/>
        <v>9.2251688818531352E-2</v>
      </c>
    </row>
    <row r="555" spans="1:10">
      <c r="A555" t="s">
        <v>19</v>
      </c>
      <c r="B555">
        <v>147622</v>
      </c>
      <c r="C555">
        <v>25058</v>
      </c>
      <c r="D555">
        <v>0.16974434704854199</v>
      </c>
      <c r="E555">
        <v>151255</v>
      </c>
      <c r="F555">
        <v>8232</v>
      </c>
      <c r="G555">
        <v>5.4424647119103498E-2</v>
      </c>
      <c r="H555">
        <f t="shared" si="24"/>
        <v>298877</v>
      </c>
      <c r="I555">
        <f t="shared" si="25"/>
        <v>33290</v>
      </c>
      <c r="J555">
        <f t="shared" si="26"/>
        <v>0.11138361265671162</v>
      </c>
    </row>
    <row r="556" spans="1:10">
      <c r="A556" t="s">
        <v>20</v>
      </c>
      <c r="B556">
        <v>152698</v>
      </c>
      <c r="C556">
        <v>7260</v>
      </c>
      <c r="D556">
        <v>4.7544827044230999E-2</v>
      </c>
      <c r="E556">
        <v>92391</v>
      </c>
      <c r="F556">
        <v>0</v>
      </c>
      <c r="G556">
        <v>0</v>
      </c>
      <c r="H556">
        <f t="shared" si="24"/>
        <v>245089</v>
      </c>
      <c r="I556">
        <f t="shared" si="25"/>
        <v>7260</v>
      </c>
      <c r="J556">
        <f t="shared" si="26"/>
        <v>2.9621892455393754E-2</v>
      </c>
    </row>
    <row r="557" spans="1:10">
      <c r="A557" t="s">
        <v>21</v>
      </c>
      <c r="B557">
        <v>153133</v>
      </c>
      <c r="C557">
        <v>18173</v>
      </c>
      <c r="D557">
        <v>0.118674616183317</v>
      </c>
      <c r="E557">
        <v>198638</v>
      </c>
      <c r="F557">
        <v>40774</v>
      </c>
      <c r="G557">
        <v>0.20526787422346099</v>
      </c>
      <c r="H557">
        <f t="shared" si="24"/>
        <v>351771</v>
      </c>
      <c r="I557">
        <f t="shared" si="25"/>
        <v>58947</v>
      </c>
      <c r="J557">
        <f t="shared" si="26"/>
        <v>0.16757208524864187</v>
      </c>
    </row>
    <row r="558" spans="1:10">
      <c r="A558" t="s">
        <v>22</v>
      </c>
      <c r="B558">
        <v>1238922</v>
      </c>
      <c r="C558">
        <v>187695</v>
      </c>
      <c r="D558">
        <v>0.15149864156096901</v>
      </c>
      <c r="E558">
        <v>1341948</v>
      </c>
      <c r="F558">
        <v>213183</v>
      </c>
      <c r="G558">
        <v>0.15886085004784001</v>
      </c>
      <c r="H558">
        <f t="shared" si="24"/>
        <v>2580870</v>
      </c>
      <c r="I558">
        <f t="shared" si="25"/>
        <v>400878</v>
      </c>
      <c r="J558">
        <f t="shared" si="26"/>
        <v>0.15532669216194539</v>
      </c>
    </row>
    <row r="559" spans="1:10">
      <c r="A559" t="s">
        <v>23</v>
      </c>
      <c r="B559">
        <v>1929259</v>
      </c>
      <c r="C559">
        <v>142514</v>
      </c>
      <c r="D559">
        <v>7.3869812192142101E-2</v>
      </c>
      <c r="E559">
        <v>2243288</v>
      </c>
      <c r="F559">
        <v>408429</v>
      </c>
      <c r="G559">
        <v>0.18206712646793399</v>
      </c>
      <c r="H559">
        <f t="shared" si="24"/>
        <v>4172547</v>
      </c>
      <c r="I559">
        <f t="shared" si="25"/>
        <v>550943</v>
      </c>
      <c r="J559">
        <f t="shared" si="26"/>
        <v>0.13203997462461178</v>
      </c>
    </row>
    <row r="560" spans="1:10">
      <c r="A560" t="s">
        <v>85</v>
      </c>
      <c r="H560">
        <f t="shared" si="24"/>
        <v>0</v>
      </c>
      <c r="I560">
        <f t="shared" si="25"/>
        <v>0</v>
      </c>
      <c r="J560" t="e">
        <f t="shared" si="26"/>
        <v>#DIV/0!</v>
      </c>
    </row>
    <row r="561" spans="1:10">
      <c r="A561" t="s">
        <v>16</v>
      </c>
      <c r="B561">
        <v>2983934</v>
      </c>
      <c r="C561">
        <v>234059</v>
      </c>
      <c r="D561">
        <v>7.8439737608137397E-2</v>
      </c>
      <c r="E561">
        <v>3205746</v>
      </c>
      <c r="F561">
        <v>191888</v>
      </c>
      <c r="G561">
        <v>5.9857518343624197E-2</v>
      </c>
      <c r="H561">
        <f t="shared" si="24"/>
        <v>6189680</v>
      </c>
      <c r="I561">
        <f t="shared" si="25"/>
        <v>425947</v>
      </c>
      <c r="J561">
        <f t="shared" si="26"/>
        <v>6.8815673831280455E-2</v>
      </c>
    </row>
    <row r="562" spans="1:10">
      <c r="A562" t="s">
        <v>17</v>
      </c>
      <c r="B562">
        <v>290068</v>
      </c>
      <c r="C562">
        <v>45873</v>
      </c>
      <c r="D562">
        <v>0.15814567618627301</v>
      </c>
      <c r="E562">
        <v>299633</v>
      </c>
      <c r="F562">
        <v>33143</v>
      </c>
      <c r="G562">
        <v>0.110611981991302</v>
      </c>
      <c r="H562">
        <f t="shared" si="24"/>
        <v>589701</v>
      </c>
      <c r="I562">
        <f t="shared" si="25"/>
        <v>79016</v>
      </c>
      <c r="J562">
        <f t="shared" si="26"/>
        <v>0.13399332882257278</v>
      </c>
    </row>
    <row r="563" spans="1:10">
      <c r="A563" t="s">
        <v>18</v>
      </c>
      <c r="B563">
        <v>2126905</v>
      </c>
      <c r="C563">
        <v>124547</v>
      </c>
      <c r="D563">
        <v>5.8557857544177999E-2</v>
      </c>
      <c r="E563">
        <v>2360673</v>
      </c>
      <c r="F563">
        <v>142191</v>
      </c>
      <c r="G563">
        <v>6.0233247044380898E-2</v>
      </c>
      <c r="H563">
        <f t="shared" si="24"/>
        <v>4487578</v>
      </c>
      <c r="I563">
        <f t="shared" si="25"/>
        <v>266738</v>
      </c>
      <c r="J563">
        <f t="shared" si="26"/>
        <v>5.9439189692078891E-2</v>
      </c>
    </row>
    <row r="564" spans="1:10">
      <c r="A564" t="s">
        <v>19</v>
      </c>
      <c r="B564">
        <v>180348</v>
      </c>
      <c r="C564">
        <v>52324</v>
      </c>
      <c r="D564">
        <v>0.290127974804267</v>
      </c>
      <c r="E564">
        <v>158425</v>
      </c>
      <c r="F564">
        <v>4930</v>
      </c>
      <c r="G564">
        <v>3.11188259428751E-2</v>
      </c>
      <c r="H564">
        <f t="shared" si="24"/>
        <v>338773</v>
      </c>
      <c r="I564">
        <f t="shared" si="25"/>
        <v>57254</v>
      </c>
      <c r="J564">
        <f t="shared" si="26"/>
        <v>0.16900402334306452</v>
      </c>
    </row>
    <row r="565" spans="1:10">
      <c r="A565" t="s">
        <v>20</v>
      </c>
      <c r="B565">
        <v>303155</v>
      </c>
      <c r="C565">
        <v>896</v>
      </c>
      <c r="D565">
        <v>2.95558377727565E-3</v>
      </c>
      <c r="E565">
        <v>299165</v>
      </c>
      <c r="F565">
        <v>348</v>
      </c>
      <c r="G565">
        <v>1.1632376782043301E-3</v>
      </c>
      <c r="H565">
        <f t="shared" si="24"/>
        <v>602320</v>
      </c>
      <c r="I565">
        <f t="shared" si="25"/>
        <v>1244</v>
      </c>
      <c r="J565">
        <f t="shared" si="26"/>
        <v>2.065347323681764E-3</v>
      </c>
    </row>
    <row r="566" spans="1:10">
      <c r="A566" t="s">
        <v>21</v>
      </c>
      <c r="B566">
        <v>83459</v>
      </c>
      <c r="C566">
        <v>10420</v>
      </c>
      <c r="D566">
        <v>0.124851723600809</v>
      </c>
      <c r="E566">
        <v>87849</v>
      </c>
      <c r="F566">
        <v>11277</v>
      </c>
      <c r="G566">
        <v>0.12836799508247099</v>
      </c>
      <c r="H566">
        <f t="shared" si="24"/>
        <v>171308</v>
      </c>
      <c r="I566">
        <f t="shared" si="25"/>
        <v>21697</v>
      </c>
      <c r="J566">
        <f t="shared" si="26"/>
        <v>0.12665491395614917</v>
      </c>
    </row>
    <row r="567" spans="1:10">
      <c r="A567" t="s">
        <v>22</v>
      </c>
      <c r="B567">
        <v>941790</v>
      </c>
      <c r="C567">
        <v>129149</v>
      </c>
      <c r="D567">
        <v>0.13713141995561601</v>
      </c>
      <c r="E567">
        <v>997730</v>
      </c>
      <c r="F567">
        <v>54164</v>
      </c>
      <c r="G567">
        <v>5.4287232016677803E-2</v>
      </c>
      <c r="H567">
        <f t="shared" si="24"/>
        <v>1939520</v>
      </c>
      <c r="I567">
        <f t="shared" si="25"/>
        <v>183313</v>
      </c>
      <c r="J567">
        <f t="shared" si="26"/>
        <v>9.4514622174558652E-2</v>
      </c>
    </row>
    <row r="568" spans="1:10">
      <c r="A568" t="s">
        <v>23</v>
      </c>
      <c r="B568">
        <v>2042144</v>
      </c>
      <c r="C568">
        <v>104910</v>
      </c>
      <c r="D568">
        <v>5.1372479119983702E-2</v>
      </c>
      <c r="E568">
        <v>2208015</v>
      </c>
      <c r="F568">
        <v>137724</v>
      </c>
      <c r="G568">
        <v>6.2374576259672097E-2</v>
      </c>
      <c r="H568">
        <f t="shared" si="24"/>
        <v>4250159</v>
      </c>
      <c r="I568">
        <f t="shared" si="25"/>
        <v>242634</v>
      </c>
      <c r="J568">
        <f t="shared" si="26"/>
        <v>5.7088217170228217E-2</v>
      </c>
    </row>
    <row r="569" spans="1:10">
      <c r="A569" t="s">
        <v>86</v>
      </c>
      <c r="H569">
        <f t="shared" si="24"/>
        <v>0</v>
      </c>
      <c r="I569">
        <f t="shared" si="25"/>
        <v>0</v>
      </c>
      <c r="J569" t="e">
        <f t="shared" si="26"/>
        <v>#DIV/0!</v>
      </c>
    </row>
    <row r="570" spans="1:10">
      <c r="A570" t="s">
        <v>16</v>
      </c>
      <c r="B570">
        <v>3036783</v>
      </c>
      <c r="C570">
        <v>146257</v>
      </c>
      <c r="D570">
        <v>4.8161821243072001E-2</v>
      </c>
      <c r="E570">
        <v>2953469</v>
      </c>
      <c r="F570">
        <v>363004</v>
      </c>
      <c r="G570">
        <v>0.12290767229992899</v>
      </c>
      <c r="H570">
        <f t="shared" si="24"/>
        <v>5990252</v>
      </c>
      <c r="I570">
        <f t="shared" si="25"/>
        <v>509261</v>
      </c>
      <c r="J570">
        <f t="shared" si="26"/>
        <v>8.501495429574582E-2</v>
      </c>
    </row>
    <row r="571" spans="1:10">
      <c r="A571" t="s">
        <v>17</v>
      </c>
      <c r="B571">
        <v>561572</v>
      </c>
      <c r="C571">
        <v>48768</v>
      </c>
      <c r="D571">
        <v>8.6841936563788705E-2</v>
      </c>
      <c r="E571">
        <v>640390</v>
      </c>
      <c r="F571">
        <v>194983</v>
      </c>
      <c r="G571">
        <v>0.30447539780446198</v>
      </c>
      <c r="H571">
        <f t="shared" si="24"/>
        <v>1201962</v>
      </c>
      <c r="I571">
        <f t="shared" si="25"/>
        <v>243751</v>
      </c>
      <c r="J571">
        <f t="shared" si="26"/>
        <v>0.20279426471053161</v>
      </c>
    </row>
    <row r="572" spans="1:10">
      <c r="A572" t="s">
        <v>18</v>
      </c>
      <c r="B572">
        <v>1278892</v>
      </c>
      <c r="C572">
        <v>12315</v>
      </c>
      <c r="D572">
        <v>9.6294292246726001E-3</v>
      </c>
      <c r="E572">
        <v>1099026</v>
      </c>
      <c r="F572">
        <v>80905</v>
      </c>
      <c r="G572">
        <v>7.3615182898311704E-2</v>
      </c>
      <c r="H572">
        <f t="shared" si="24"/>
        <v>2377918</v>
      </c>
      <c r="I572">
        <f t="shared" si="25"/>
        <v>93220</v>
      </c>
      <c r="J572">
        <f t="shared" si="26"/>
        <v>3.9202361057025514E-2</v>
      </c>
    </row>
    <row r="573" spans="1:10">
      <c r="A573" t="s">
        <v>19</v>
      </c>
      <c r="B573">
        <v>165508</v>
      </c>
      <c r="C573">
        <v>27692</v>
      </c>
      <c r="D573">
        <v>0.167315175097276</v>
      </c>
      <c r="E573">
        <v>303091</v>
      </c>
      <c r="F573">
        <v>54948</v>
      </c>
      <c r="G573">
        <v>0.181292087194934</v>
      </c>
      <c r="H573">
        <f t="shared" si="24"/>
        <v>468599</v>
      </c>
      <c r="I573">
        <f t="shared" si="25"/>
        <v>82640</v>
      </c>
      <c r="J573">
        <f t="shared" si="26"/>
        <v>0.17635547664420964</v>
      </c>
    </row>
    <row r="574" spans="1:10">
      <c r="A574" t="s">
        <v>20</v>
      </c>
      <c r="B574">
        <v>814541</v>
      </c>
      <c r="C574">
        <v>25250</v>
      </c>
      <c r="D574">
        <v>3.0999053454645001E-2</v>
      </c>
      <c r="E574">
        <v>717687</v>
      </c>
      <c r="F574">
        <v>13781</v>
      </c>
      <c r="G574">
        <v>1.9201964087408499E-2</v>
      </c>
      <c r="H574">
        <f t="shared" si="24"/>
        <v>1532228</v>
      </c>
      <c r="I574">
        <f t="shared" si="25"/>
        <v>39031</v>
      </c>
      <c r="J574">
        <f t="shared" si="26"/>
        <v>2.5473362972090314E-2</v>
      </c>
    </row>
    <row r="575" spans="1:10">
      <c r="A575" t="s">
        <v>21</v>
      </c>
      <c r="B575">
        <v>216269</v>
      </c>
      <c r="C575">
        <v>32231</v>
      </c>
      <c r="D575">
        <v>0.149031992564815</v>
      </c>
      <c r="E575">
        <v>193272</v>
      </c>
      <c r="F575">
        <v>18386</v>
      </c>
      <c r="G575">
        <v>9.5130179229272693E-2</v>
      </c>
      <c r="H575">
        <f t="shared" si="24"/>
        <v>409541</v>
      </c>
      <c r="I575">
        <f t="shared" si="25"/>
        <v>50617</v>
      </c>
      <c r="J575">
        <f t="shared" si="26"/>
        <v>0.12359446306963161</v>
      </c>
    </row>
    <row r="576" spans="1:10">
      <c r="A576" t="s">
        <v>22</v>
      </c>
      <c r="B576">
        <v>980929</v>
      </c>
      <c r="C576">
        <v>47117</v>
      </c>
      <c r="D576">
        <v>4.80330380690141E-2</v>
      </c>
      <c r="E576">
        <v>1059481</v>
      </c>
      <c r="F576">
        <v>163079</v>
      </c>
      <c r="G576">
        <v>0.153923477627253</v>
      </c>
      <c r="H576">
        <f t="shared" si="24"/>
        <v>2040410</v>
      </c>
      <c r="I576">
        <f t="shared" si="25"/>
        <v>210196</v>
      </c>
      <c r="J576">
        <f t="shared" si="26"/>
        <v>0.10301655059522351</v>
      </c>
    </row>
    <row r="577" spans="1:10">
      <c r="A577" t="s">
        <v>23</v>
      </c>
      <c r="B577">
        <v>2055855</v>
      </c>
      <c r="C577">
        <v>99140</v>
      </c>
      <c r="D577">
        <v>4.8223245316425502E-2</v>
      </c>
      <c r="E577">
        <v>1893987</v>
      </c>
      <c r="F577">
        <v>199925</v>
      </c>
      <c r="G577">
        <v>0.105557746700478</v>
      </c>
      <c r="H577">
        <f t="shared" si="24"/>
        <v>3949842</v>
      </c>
      <c r="I577">
        <f t="shared" si="25"/>
        <v>299065</v>
      </c>
      <c r="J577">
        <f t="shared" si="26"/>
        <v>7.5715686855322317E-2</v>
      </c>
    </row>
    <row r="578" spans="1:10">
      <c r="A578" t="s">
        <v>87</v>
      </c>
      <c r="H578">
        <f t="shared" ref="H578:H604" si="27">SUM(B578, E578)</f>
        <v>0</v>
      </c>
      <c r="I578">
        <f t="shared" ref="I578:I604" si="28">SUM(C578,F578)</f>
        <v>0</v>
      </c>
      <c r="J578" t="e">
        <f t="shared" ref="J578:J641" si="29">I578/H578</f>
        <v>#DIV/0!</v>
      </c>
    </row>
    <row r="579" spans="1:10">
      <c r="A579" t="s">
        <v>16</v>
      </c>
      <c r="B579">
        <v>3258051</v>
      </c>
      <c r="C579">
        <v>497862</v>
      </c>
      <c r="D579">
        <v>0.152809762646441</v>
      </c>
      <c r="E579">
        <v>3314464</v>
      </c>
      <c r="F579">
        <v>416943</v>
      </c>
      <c r="G579">
        <v>0.12579500033791199</v>
      </c>
      <c r="H579">
        <f t="shared" si="27"/>
        <v>6572515</v>
      </c>
      <c r="I579">
        <f t="shared" si="28"/>
        <v>914805</v>
      </c>
      <c r="J579">
        <f t="shared" si="29"/>
        <v>0.13918644537136848</v>
      </c>
    </row>
    <row r="580" spans="1:10">
      <c r="A580" t="s">
        <v>17</v>
      </c>
      <c r="B580">
        <v>1203927</v>
      </c>
      <c r="C580">
        <v>205586</v>
      </c>
      <c r="D580">
        <v>0.17076284525556701</v>
      </c>
      <c r="E580">
        <v>1556619</v>
      </c>
      <c r="F580">
        <v>254434</v>
      </c>
      <c r="G580">
        <v>0.16345297082972701</v>
      </c>
      <c r="H580">
        <f t="shared" si="27"/>
        <v>2760546</v>
      </c>
      <c r="I580">
        <f t="shared" si="28"/>
        <v>460020</v>
      </c>
      <c r="J580">
        <f t="shared" si="29"/>
        <v>0.16664094711698338</v>
      </c>
    </row>
    <row r="581" spans="1:10">
      <c r="A581" t="s">
        <v>18</v>
      </c>
      <c r="B581">
        <v>1051364</v>
      </c>
      <c r="C581">
        <v>121811</v>
      </c>
      <c r="D581">
        <v>0.11585996857415699</v>
      </c>
      <c r="E581">
        <v>1188990</v>
      </c>
      <c r="F581">
        <v>72493</v>
      </c>
      <c r="G581">
        <v>6.0970235241675698E-2</v>
      </c>
      <c r="H581">
        <f t="shared" si="27"/>
        <v>2240354</v>
      </c>
      <c r="I581">
        <f t="shared" si="28"/>
        <v>194304</v>
      </c>
      <c r="J581">
        <f t="shared" si="29"/>
        <v>8.6729150839554819E-2</v>
      </c>
    </row>
    <row r="582" spans="1:10">
      <c r="A582" t="s">
        <v>19</v>
      </c>
      <c r="B582">
        <v>329349</v>
      </c>
      <c r="C582">
        <v>72688</v>
      </c>
      <c r="D582">
        <v>0.22070205162305001</v>
      </c>
      <c r="E582">
        <v>119412</v>
      </c>
      <c r="F582">
        <v>7647</v>
      </c>
      <c r="G582">
        <v>6.4038790071349605E-2</v>
      </c>
      <c r="H582">
        <f t="shared" si="27"/>
        <v>448761</v>
      </c>
      <c r="I582">
        <f t="shared" si="28"/>
        <v>80335</v>
      </c>
      <c r="J582">
        <f t="shared" si="29"/>
        <v>0.17901511049311325</v>
      </c>
    </row>
    <row r="583" spans="1:10">
      <c r="A583" t="s">
        <v>20</v>
      </c>
      <c r="B583">
        <v>416512</v>
      </c>
      <c r="C583">
        <v>42125</v>
      </c>
      <c r="D583">
        <v>0.101137542255685</v>
      </c>
      <c r="E583">
        <v>197566</v>
      </c>
      <c r="F583">
        <v>1216</v>
      </c>
      <c r="G583">
        <v>6.1549051962382102E-3</v>
      </c>
      <c r="H583">
        <f t="shared" si="27"/>
        <v>614078</v>
      </c>
      <c r="I583">
        <f t="shared" si="28"/>
        <v>43341</v>
      </c>
      <c r="J583">
        <f t="shared" si="29"/>
        <v>7.0578981823156015E-2</v>
      </c>
    </row>
    <row r="584" spans="1:10">
      <c r="A584" t="s">
        <v>21</v>
      </c>
      <c r="B584">
        <v>256899</v>
      </c>
      <c r="C584">
        <v>55651</v>
      </c>
      <c r="D584">
        <v>0.21662598920198201</v>
      </c>
      <c r="E584">
        <v>251879</v>
      </c>
      <c r="F584">
        <v>81154</v>
      </c>
      <c r="G584">
        <v>0.32219438698740199</v>
      </c>
      <c r="H584">
        <f t="shared" si="27"/>
        <v>508778</v>
      </c>
      <c r="I584">
        <f t="shared" si="28"/>
        <v>136805</v>
      </c>
      <c r="J584">
        <f t="shared" si="29"/>
        <v>0.26888937807845464</v>
      </c>
    </row>
    <row r="585" spans="1:10">
      <c r="A585" t="s">
        <v>22</v>
      </c>
      <c r="B585">
        <v>1564144</v>
      </c>
      <c r="C585">
        <v>305934</v>
      </c>
      <c r="D585">
        <v>0.19559196595709799</v>
      </c>
      <c r="E585">
        <v>1371091</v>
      </c>
      <c r="F585">
        <v>141989</v>
      </c>
      <c r="G585">
        <v>0.10355913648328199</v>
      </c>
      <c r="H585">
        <f t="shared" si="27"/>
        <v>2935235</v>
      </c>
      <c r="I585">
        <f t="shared" si="28"/>
        <v>447923</v>
      </c>
      <c r="J585">
        <f t="shared" si="29"/>
        <v>0.15260209148500886</v>
      </c>
    </row>
    <row r="586" spans="1:10">
      <c r="A586" t="s">
        <v>23</v>
      </c>
      <c r="B586">
        <v>1693908</v>
      </c>
      <c r="C586">
        <v>191928</v>
      </c>
      <c r="D586">
        <v>0.11330485480911499</v>
      </c>
      <c r="E586">
        <v>1943373</v>
      </c>
      <c r="F586">
        <v>274954</v>
      </c>
      <c r="G586">
        <v>0.14148287539242299</v>
      </c>
      <c r="H586">
        <f t="shared" si="27"/>
        <v>3637281</v>
      </c>
      <c r="I586">
        <f t="shared" si="28"/>
        <v>466882</v>
      </c>
      <c r="J586">
        <f t="shared" si="29"/>
        <v>0.12836016793863328</v>
      </c>
    </row>
    <row r="587" spans="1:10">
      <c r="A587" t="s">
        <v>88</v>
      </c>
      <c r="H587">
        <f t="shared" si="27"/>
        <v>0</v>
      </c>
      <c r="I587">
        <f t="shared" si="28"/>
        <v>0</v>
      </c>
      <c r="J587" t="e">
        <f t="shared" si="29"/>
        <v>#DIV/0!</v>
      </c>
    </row>
    <row r="588" spans="1:10">
      <c r="A588" t="s">
        <v>16</v>
      </c>
      <c r="B588">
        <v>2862733</v>
      </c>
      <c r="C588">
        <v>362598</v>
      </c>
      <c r="D588">
        <v>0.12666148048036599</v>
      </c>
      <c r="E588">
        <v>2876639</v>
      </c>
      <c r="F588">
        <v>299510</v>
      </c>
      <c r="G588">
        <v>0.104118034970672</v>
      </c>
      <c r="H588">
        <f t="shared" si="27"/>
        <v>5739372</v>
      </c>
      <c r="I588">
        <f t="shared" si="28"/>
        <v>662108</v>
      </c>
      <c r="J588">
        <f t="shared" si="29"/>
        <v>0.11536244732002038</v>
      </c>
    </row>
    <row r="589" spans="1:10">
      <c r="A589" t="s">
        <v>17</v>
      </c>
      <c r="B589">
        <v>116404</v>
      </c>
      <c r="C589">
        <v>46614</v>
      </c>
      <c r="D589">
        <v>0.40045015635201497</v>
      </c>
      <c r="E589">
        <v>241292</v>
      </c>
      <c r="F589">
        <v>21089</v>
      </c>
      <c r="G589">
        <v>8.7400328233012206E-2</v>
      </c>
      <c r="H589">
        <f t="shared" si="27"/>
        <v>357696</v>
      </c>
      <c r="I589">
        <f t="shared" si="28"/>
        <v>67703</v>
      </c>
      <c r="J589">
        <f t="shared" si="29"/>
        <v>0.18927525049203794</v>
      </c>
    </row>
    <row r="590" spans="1:10">
      <c r="A590" t="s">
        <v>18</v>
      </c>
      <c r="B590">
        <v>2046782</v>
      </c>
      <c r="C590">
        <v>239398</v>
      </c>
      <c r="D590">
        <v>0.116963115759274</v>
      </c>
      <c r="E590">
        <v>1985446</v>
      </c>
      <c r="F590">
        <v>141322</v>
      </c>
      <c r="G590">
        <v>7.1178969360032901E-2</v>
      </c>
      <c r="H590">
        <f t="shared" si="27"/>
        <v>4032228</v>
      </c>
      <c r="I590">
        <f t="shared" si="28"/>
        <v>380720</v>
      </c>
      <c r="J590">
        <f t="shared" si="29"/>
        <v>9.4419263990032309E-2</v>
      </c>
    </row>
    <row r="591" spans="1:10">
      <c r="A591" t="s">
        <v>19</v>
      </c>
      <c r="B591">
        <v>485869</v>
      </c>
      <c r="C591">
        <v>72942</v>
      </c>
      <c r="D591">
        <v>0.15012688605364799</v>
      </c>
      <c r="E591">
        <v>469703</v>
      </c>
      <c r="F591">
        <v>114078</v>
      </c>
      <c r="G591">
        <v>0.24287262376437799</v>
      </c>
      <c r="H591">
        <f t="shared" si="27"/>
        <v>955572</v>
      </c>
      <c r="I591">
        <f t="shared" si="28"/>
        <v>187020</v>
      </c>
      <c r="J591">
        <f t="shared" si="29"/>
        <v>0.19571523652848766</v>
      </c>
    </row>
    <row r="592" spans="1:10">
      <c r="A592" t="s">
        <v>20</v>
      </c>
      <c r="B592">
        <v>147300</v>
      </c>
      <c r="C592">
        <v>1822</v>
      </c>
      <c r="D592">
        <v>1.23693143245078E-2</v>
      </c>
      <c r="E592">
        <v>112202</v>
      </c>
      <c r="F592">
        <v>19292</v>
      </c>
      <c r="G592">
        <v>0.171939894119534</v>
      </c>
      <c r="H592">
        <f t="shared" si="27"/>
        <v>259502</v>
      </c>
      <c r="I592">
        <f t="shared" si="28"/>
        <v>21114</v>
      </c>
      <c r="J592">
        <f t="shared" si="29"/>
        <v>8.1363534770444931E-2</v>
      </c>
    </row>
    <row r="593" spans="1:10">
      <c r="A593" t="s">
        <v>21</v>
      </c>
      <c r="B593">
        <v>66378</v>
      </c>
      <c r="C593">
        <v>1822</v>
      </c>
      <c r="D593">
        <v>2.7448853535809999E-2</v>
      </c>
      <c r="E593">
        <v>67995</v>
      </c>
      <c r="F593">
        <v>3729</v>
      </c>
      <c r="G593">
        <v>5.4842267813809797E-2</v>
      </c>
      <c r="H593">
        <f t="shared" si="27"/>
        <v>134373</v>
      </c>
      <c r="I593">
        <f t="shared" si="28"/>
        <v>5551</v>
      </c>
      <c r="J593">
        <f t="shared" si="29"/>
        <v>4.1310382294062052E-2</v>
      </c>
    </row>
    <row r="594" spans="1:10">
      <c r="A594" t="s">
        <v>22</v>
      </c>
      <c r="B594">
        <v>1044862</v>
      </c>
      <c r="C594">
        <v>165606</v>
      </c>
      <c r="D594">
        <v>0.15849557166400899</v>
      </c>
      <c r="E594">
        <v>1009849</v>
      </c>
      <c r="F594">
        <v>92203</v>
      </c>
      <c r="G594">
        <v>9.1303749372430895E-2</v>
      </c>
      <c r="H594">
        <f t="shared" si="27"/>
        <v>2054711</v>
      </c>
      <c r="I594">
        <f t="shared" si="28"/>
        <v>257809</v>
      </c>
      <c r="J594">
        <f t="shared" si="29"/>
        <v>0.12547214669118917</v>
      </c>
    </row>
    <row r="595" spans="1:10">
      <c r="A595" t="s">
        <v>23</v>
      </c>
      <c r="B595">
        <v>1817870</v>
      </c>
      <c r="C595">
        <v>196992</v>
      </c>
      <c r="D595">
        <v>0.108364184457634</v>
      </c>
      <c r="E595">
        <v>1866789</v>
      </c>
      <c r="F595">
        <v>207307</v>
      </c>
      <c r="G595">
        <v>0.111050043684637</v>
      </c>
      <c r="H595">
        <f t="shared" si="27"/>
        <v>3684659</v>
      </c>
      <c r="I595">
        <f t="shared" si="28"/>
        <v>404299</v>
      </c>
      <c r="J595">
        <f t="shared" si="29"/>
        <v>0.10972494333939721</v>
      </c>
    </row>
    <row r="596" spans="1:10">
      <c r="A596" t="s">
        <v>89</v>
      </c>
      <c r="H596">
        <f t="shared" si="27"/>
        <v>0</v>
      </c>
      <c r="I596">
        <f t="shared" si="28"/>
        <v>0</v>
      </c>
      <c r="J596" t="e">
        <f t="shared" si="29"/>
        <v>#DIV/0!</v>
      </c>
    </row>
    <row r="597" spans="1:10">
      <c r="A597" t="s">
        <v>16</v>
      </c>
      <c r="B597">
        <v>2676050</v>
      </c>
      <c r="C597">
        <v>224430</v>
      </c>
      <c r="D597">
        <v>8.3866145998766795E-2</v>
      </c>
      <c r="E597">
        <v>2752896</v>
      </c>
      <c r="F597">
        <v>213083</v>
      </c>
      <c r="G597">
        <v>7.74032146510438E-2</v>
      </c>
      <c r="H597">
        <f t="shared" si="27"/>
        <v>5428946</v>
      </c>
      <c r="I597">
        <f t="shared" si="28"/>
        <v>437513</v>
      </c>
      <c r="J597">
        <f t="shared" si="29"/>
        <v>8.058893936318394E-2</v>
      </c>
    </row>
    <row r="598" spans="1:10">
      <c r="A598" t="s">
        <v>17</v>
      </c>
      <c r="B598">
        <v>353422</v>
      </c>
      <c r="C598">
        <v>54098</v>
      </c>
      <c r="D598">
        <v>0.15306913548109599</v>
      </c>
      <c r="E598">
        <v>204944</v>
      </c>
      <c r="F598">
        <v>9995</v>
      </c>
      <c r="G598">
        <v>4.8769419939105302E-2</v>
      </c>
      <c r="H598">
        <f t="shared" si="27"/>
        <v>558366</v>
      </c>
      <c r="I598">
        <f t="shared" si="28"/>
        <v>64093</v>
      </c>
      <c r="J598">
        <f t="shared" si="29"/>
        <v>0.11478671695626166</v>
      </c>
    </row>
    <row r="599" spans="1:10">
      <c r="A599" t="s">
        <v>18</v>
      </c>
      <c r="B599">
        <v>1591008</v>
      </c>
      <c r="C599">
        <v>110813</v>
      </c>
      <c r="D599">
        <v>6.9649555501920798E-2</v>
      </c>
      <c r="E599">
        <v>1757680</v>
      </c>
      <c r="F599">
        <v>131588</v>
      </c>
      <c r="G599">
        <v>7.4864594237858906E-2</v>
      </c>
      <c r="H599">
        <f t="shared" si="27"/>
        <v>3348688</v>
      </c>
      <c r="I599">
        <f t="shared" si="28"/>
        <v>242401</v>
      </c>
      <c r="J599">
        <f t="shared" si="29"/>
        <v>7.2386857181081066E-2</v>
      </c>
    </row>
    <row r="600" spans="1:10">
      <c r="A600" t="s">
        <v>19</v>
      </c>
      <c r="B600">
        <v>112830</v>
      </c>
      <c r="C600">
        <v>10538</v>
      </c>
      <c r="D600">
        <v>9.3397146149073795E-2</v>
      </c>
      <c r="E600">
        <v>71395</v>
      </c>
      <c r="F600">
        <v>10601</v>
      </c>
      <c r="G600">
        <v>0.14848378738006801</v>
      </c>
      <c r="H600">
        <f t="shared" si="27"/>
        <v>184225</v>
      </c>
      <c r="I600">
        <f t="shared" si="28"/>
        <v>21139</v>
      </c>
      <c r="J600">
        <f t="shared" si="29"/>
        <v>0.11474555570633736</v>
      </c>
    </row>
    <row r="601" spans="1:10">
      <c r="A601" t="s">
        <v>20</v>
      </c>
      <c r="B601">
        <v>403673</v>
      </c>
      <c r="C601">
        <v>26821</v>
      </c>
      <c r="D601">
        <v>6.6442392728767993E-2</v>
      </c>
      <c r="E601">
        <v>390549</v>
      </c>
      <c r="F601">
        <v>7172</v>
      </c>
      <c r="G601">
        <v>1.8363892878998499E-2</v>
      </c>
      <c r="H601">
        <f t="shared" si="27"/>
        <v>794222</v>
      </c>
      <c r="I601">
        <f t="shared" si="28"/>
        <v>33993</v>
      </c>
      <c r="J601">
        <f t="shared" si="29"/>
        <v>4.2800375713591417E-2</v>
      </c>
    </row>
    <row r="602" spans="1:10">
      <c r="A602" t="s">
        <v>21</v>
      </c>
      <c r="B602">
        <v>215117</v>
      </c>
      <c r="C602">
        <v>22159</v>
      </c>
      <c r="D602">
        <v>0.103009060185852</v>
      </c>
      <c r="E602">
        <v>328326</v>
      </c>
      <c r="F602">
        <v>53726</v>
      </c>
      <c r="G602">
        <v>0.16363614212703201</v>
      </c>
      <c r="H602">
        <f t="shared" si="27"/>
        <v>543443</v>
      </c>
      <c r="I602">
        <f t="shared" si="28"/>
        <v>75885</v>
      </c>
      <c r="J602">
        <f t="shared" si="29"/>
        <v>0.13963745967838392</v>
      </c>
    </row>
    <row r="603" spans="1:10">
      <c r="A603" t="s">
        <v>22</v>
      </c>
      <c r="B603">
        <v>881787</v>
      </c>
      <c r="C603">
        <v>85579</v>
      </c>
      <c r="D603">
        <v>9.7051782346530405E-2</v>
      </c>
      <c r="E603">
        <v>878084</v>
      </c>
      <c r="F603">
        <v>102591</v>
      </c>
      <c r="G603">
        <v>0.116835063615781</v>
      </c>
      <c r="H603">
        <f t="shared" si="27"/>
        <v>1759871</v>
      </c>
      <c r="I603">
        <f t="shared" si="28"/>
        <v>188170</v>
      </c>
      <c r="J603">
        <f t="shared" si="29"/>
        <v>0.10692260966854956</v>
      </c>
    </row>
    <row r="604" spans="1:10">
      <c r="A604" t="s">
        <v>23</v>
      </c>
      <c r="B604">
        <v>1794262</v>
      </c>
      <c r="C604">
        <v>138850</v>
      </c>
      <c r="D604">
        <v>7.7385576911287196E-2</v>
      </c>
      <c r="E604">
        <v>1874813</v>
      </c>
      <c r="F604">
        <v>110492</v>
      </c>
      <c r="G604">
        <v>5.8934944445125897E-2</v>
      </c>
      <c r="H604">
        <f t="shared" si="27"/>
        <v>3669075</v>
      </c>
      <c r="I604">
        <f t="shared" si="28"/>
        <v>249342</v>
      </c>
      <c r="J604">
        <f t="shared" si="29"/>
        <v>6.7957727765172421E-2</v>
      </c>
    </row>
  </sheetData>
  <phoneticPr fontId="22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4016abe8-eb3b-4afb-92ef-9da06dd7e91b" xsi:nil="true"/>
    <lcf76f155ced4ddcb4097134ff3c332f xmlns="4016abe8-eb3b-4afb-92ef-9da06dd7e91b">
      <Terms xmlns="http://schemas.microsoft.com/office/infopath/2007/PartnerControls"/>
    </lcf76f155ced4ddcb4097134ff3c332f>
    <TaxCatchAll xmlns="ea499be0-ed6e-4198-a05f-c13491d8960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38ED543D176B45B4FAE544CAA00AA8" ma:contentTypeVersion="15" ma:contentTypeDescription="Create a new document." ma:contentTypeScope="" ma:versionID="d1af5922f91273d0c9f66e7cb5e0a139">
  <xsd:schema xmlns:xsd="http://www.w3.org/2001/XMLSchema" xmlns:xs="http://www.w3.org/2001/XMLSchema" xmlns:p="http://schemas.microsoft.com/office/2006/metadata/properties" xmlns:ns2="4016abe8-eb3b-4afb-92ef-9da06dd7e91b" xmlns:ns3="ea499be0-ed6e-4198-a05f-c13491d89605" targetNamespace="http://schemas.microsoft.com/office/2006/metadata/properties" ma:root="true" ma:fieldsID="4907cefb5ee51d16ac7e8ac649bca679" ns2:_="" ns3:_="">
    <xsd:import namespace="4016abe8-eb3b-4afb-92ef-9da06dd7e91b"/>
    <xsd:import namespace="ea499be0-ed6e-4198-a05f-c13491d896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6abe8-eb3b-4afb-92ef-9da06dd7e9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66f31a9-ad39-4179-a8da-9021d115fd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499be0-ed6e-4198-a05f-c13491d8960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cee857d2-8b8a-4a2a-92ed-18561cdc3011}" ma:internalName="TaxCatchAll" ma:showField="CatchAllData" ma:web="ea499be0-ed6e-4198-a05f-c13491d896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7B5769-EC44-499F-8791-58B90B9C1B9B}"/>
</file>

<file path=customXml/itemProps2.xml><?xml version="1.0" encoding="utf-8"?>
<ds:datastoreItem xmlns:ds="http://schemas.openxmlformats.org/officeDocument/2006/customXml" ds:itemID="{1A68D210-4120-4CE0-80F6-731F75F8135C}"/>
</file>

<file path=customXml/itemProps3.xml><?xml version="1.0" encoding="utf-8"?>
<ds:datastoreItem xmlns:ds="http://schemas.openxmlformats.org/officeDocument/2006/customXml" ds:itemID="{EEE9CCFB-5A58-46D2-96E1-3575AC2184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Debbie Weinstein</dc:creator>
  <cp:keywords/>
  <dc:description/>
  <cp:lastModifiedBy>Nicolai Haddal</cp:lastModifiedBy>
  <cp:revision/>
  <dcterms:created xsi:type="dcterms:W3CDTF">2022-09-27T18:12:34Z</dcterms:created>
  <dcterms:modified xsi:type="dcterms:W3CDTF">2022-10-05T20:52:55Z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0x0101004B38ED543D176B45B4FAE544CAA00AA8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